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S:\Transportation\Share\ENGINEERING PROJECTS\Bridge_Fort Bragg-Sherwood Rd @ Sherwood Ck\01_Admin\02_Consultant Contracts\01_PE\01_RFP\"/>
    </mc:Choice>
  </mc:AlternateContent>
  <xr:revisionPtr revIDLastSave="0" documentId="13_ncr:1_{BCB8E580-9C15-4C07-A2B9-42463B65EF5E}" xr6:coauthVersionLast="47" xr6:coauthVersionMax="47" xr10:uidLastSave="{00000000-0000-0000-0000-000000000000}"/>
  <bookViews>
    <workbookView xWindow="-120" yWindow="-120" windowWidth="29040" windowHeight="15840" xr2:uid="{00000000-000D-0000-FFFF-FFFF00000000}"/>
  </bookViews>
  <sheets>
    <sheet name="Instructions" sheetId="4" r:id="rId1"/>
    <sheet name="Caltrans 10-H" sheetId="3" r:id="rId2"/>
    <sheet name="Task Breakdown" sheetId="1" r:id="rId3"/>
  </sheets>
  <definedNames>
    <definedName name="PL">#REF!</definedName>
    <definedName name="_xlnm.Print_Area" localSheetId="1">'Caltrans 10-H'!$A$1:$H$169</definedName>
    <definedName name="_xlnm.Print_Area" localSheetId="2">'Task Breakdown'!$A$1:$AC$153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02" i="1" l="1"/>
  <c r="C26" i="3"/>
  <c r="C25" i="3"/>
  <c r="C24" i="3"/>
  <c r="C23" i="3"/>
  <c r="C22" i="3"/>
  <c r="C21" i="3"/>
  <c r="C20" i="3"/>
  <c r="C19" i="3"/>
  <c r="C18" i="3"/>
  <c r="C17" i="3"/>
  <c r="C16" i="3"/>
  <c r="C15" i="3"/>
  <c r="C14" i="3"/>
  <c r="C13" i="3"/>
  <c r="C12" i="3"/>
  <c r="B39" i="3"/>
  <c r="D35" i="3"/>
  <c r="D34" i="3"/>
  <c r="D33" i="3"/>
  <c r="Q10" i="1" l="1"/>
  <c r="P10" i="1"/>
  <c r="O10" i="1"/>
  <c r="N10" i="1"/>
  <c r="M10" i="1"/>
  <c r="L10" i="1"/>
  <c r="K10" i="1"/>
  <c r="J10" i="1"/>
  <c r="I10" i="1"/>
  <c r="H10" i="1"/>
  <c r="G10" i="1"/>
  <c r="F10" i="1"/>
  <c r="E10" i="1"/>
  <c r="D10" i="1"/>
  <c r="C10" i="1"/>
  <c r="Q9" i="1"/>
  <c r="P9" i="1"/>
  <c r="O9" i="1"/>
  <c r="N9" i="1"/>
  <c r="M9" i="1"/>
  <c r="L9" i="1"/>
  <c r="K9" i="1"/>
  <c r="J9" i="1"/>
  <c r="J11" i="1" s="1"/>
  <c r="J12" i="1" s="1"/>
  <c r="R19" i="3" s="1"/>
  <c r="I9" i="1"/>
  <c r="H9" i="1"/>
  <c r="G9" i="1"/>
  <c r="F9" i="1"/>
  <c r="E9" i="1"/>
  <c r="D9" i="1"/>
  <c r="C9" i="1"/>
  <c r="D8" i="1"/>
  <c r="D11" i="1" s="1"/>
  <c r="E8" i="1"/>
  <c r="F8" i="1"/>
  <c r="G8" i="1"/>
  <c r="G11" i="1" s="1"/>
  <c r="H8" i="1"/>
  <c r="H11" i="1" s="1"/>
  <c r="I8" i="1"/>
  <c r="J8" i="1"/>
  <c r="K8" i="1"/>
  <c r="L8" i="1"/>
  <c r="M8" i="1"/>
  <c r="N8" i="1"/>
  <c r="O8" i="1"/>
  <c r="P8" i="1"/>
  <c r="Q8" i="1"/>
  <c r="C8" i="1"/>
  <c r="H47" i="3"/>
  <c r="H46" i="3"/>
  <c r="H45" i="3"/>
  <c r="G26" i="3"/>
  <c r="G25" i="3"/>
  <c r="G24" i="3"/>
  <c r="G23" i="3"/>
  <c r="G22" i="3"/>
  <c r="G21" i="3"/>
  <c r="G20" i="3"/>
  <c r="G19" i="3"/>
  <c r="G18" i="3"/>
  <c r="G17" i="3"/>
  <c r="G16" i="3"/>
  <c r="G15" i="3"/>
  <c r="G14" i="3"/>
  <c r="G13" i="3"/>
  <c r="G12" i="3"/>
  <c r="A26" i="3"/>
  <c r="A25" i="3"/>
  <c r="A24" i="3"/>
  <c r="A23" i="3"/>
  <c r="A22" i="3"/>
  <c r="A21" i="3"/>
  <c r="A20" i="3"/>
  <c r="A19" i="3"/>
  <c r="A18" i="3"/>
  <c r="A17" i="3"/>
  <c r="A16" i="3"/>
  <c r="A15" i="3"/>
  <c r="A14" i="3"/>
  <c r="A13" i="3"/>
  <c r="A12" i="3"/>
  <c r="D113" i="3"/>
  <c r="B102" i="3"/>
  <c r="H57" i="3"/>
  <c r="H44" i="3"/>
  <c r="H43" i="3"/>
  <c r="D37" i="3"/>
  <c r="E11" i="1" l="1"/>
  <c r="M12" i="1"/>
  <c r="R22" i="3" s="1"/>
  <c r="M11" i="1"/>
  <c r="N11" i="1"/>
  <c r="N12" i="1" s="1"/>
  <c r="R23" i="3" s="1"/>
  <c r="F11" i="1"/>
  <c r="P11" i="1"/>
  <c r="C11" i="1"/>
  <c r="C12" i="1" s="1"/>
  <c r="L11" i="1"/>
  <c r="L12" i="1" s="1"/>
  <c r="O11" i="1"/>
  <c r="K11" i="1"/>
  <c r="K12" i="1" s="1"/>
  <c r="R20" i="3" s="1"/>
  <c r="Q11" i="1"/>
  <c r="Q12" i="1" s="1"/>
  <c r="R26" i="3" s="1"/>
  <c r="H12" i="1"/>
  <c r="R17" i="3" s="1"/>
  <c r="D12" i="1"/>
  <c r="R13" i="3" s="1"/>
  <c r="I11" i="1"/>
  <c r="I12" i="1" s="1"/>
  <c r="R18" i="3" s="1"/>
  <c r="R12" i="3"/>
  <c r="O12" i="1"/>
  <c r="R24" i="3" s="1"/>
  <c r="P12" i="1"/>
  <c r="R25" i="3" s="1"/>
  <c r="S25" i="3" s="1"/>
  <c r="G12" i="1"/>
  <c r="R16" i="3" s="1"/>
  <c r="F12" i="1"/>
  <c r="R15" i="3" s="1"/>
  <c r="E12" i="1"/>
  <c r="R14" i="3" s="1"/>
  <c r="Q25" i="3"/>
  <c r="Q12" i="3"/>
  <c r="Q26" i="3"/>
  <c r="H48" i="3"/>
  <c r="H59" i="3" s="1"/>
  <c r="Q24" i="3"/>
  <c r="S24" i="3" s="1"/>
  <c r="Q13" i="3"/>
  <c r="Q22" i="3"/>
  <c r="Q17" i="3"/>
  <c r="Q14" i="3"/>
  <c r="Q20" i="3"/>
  <c r="Q15" i="3"/>
  <c r="Q18" i="3"/>
  <c r="Q23" i="3"/>
  <c r="S23" i="3" s="1"/>
  <c r="Q16" i="3"/>
  <c r="Q19" i="3"/>
  <c r="S19" i="3" s="1"/>
  <c r="Q21" i="3"/>
  <c r="S22" i="3" l="1"/>
  <c r="S17" i="3"/>
  <c r="S26" i="3"/>
  <c r="S12" i="3"/>
  <c r="R21" i="3"/>
  <c r="S21" i="3" s="1"/>
  <c r="S67" i="1"/>
  <c r="S53" i="1"/>
  <c r="S23" i="1"/>
  <c r="S113" i="1"/>
  <c r="S25" i="1"/>
  <c r="S111" i="1"/>
  <c r="S95" i="1"/>
  <c r="S15" i="3"/>
  <c r="S20" i="3"/>
  <c r="S13" i="3"/>
  <c r="S38" i="1"/>
  <c r="S44" i="1"/>
  <c r="S130" i="1"/>
  <c r="S18" i="3"/>
  <c r="S128" i="1"/>
  <c r="S105" i="1"/>
  <c r="S137" i="1"/>
  <c r="S138" i="1"/>
  <c r="S143" i="1"/>
  <c r="S129" i="1"/>
  <c r="S131" i="1"/>
  <c r="S31" i="1"/>
  <c r="S142" i="1"/>
  <c r="S146" i="1"/>
  <c r="S32" i="1"/>
  <c r="S132" i="1"/>
  <c r="S120" i="1"/>
  <c r="S75" i="1"/>
  <c r="S56" i="1"/>
  <c r="S14" i="3"/>
  <c r="S55" i="1"/>
  <c r="S36" i="1"/>
  <c r="S78" i="1"/>
  <c r="S96" i="1"/>
  <c r="S101" i="1"/>
  <c r="S94" i="1"/>
  <c r="S58" i="1"/>
  <c r="S84" i="1"/>
  <c r="S79" i="1"/>
  <c r="S37" i="1"/>
  <c r="S103" i="1"/>
  <c r="S76" i="1"/>
  <c r="S15" i="1"/>
  <c r="S43" i="1"/>
  <c r="S61" i="1"/>
  <c r="S81" i="1"/>
  <c r="S17" i="1"/>
  <c r="S121" i="1"/>
  <c r="S41" i="1"/>
  <c r="S65" i="1"/>
  <c r="S64" i="1"/>
  <c r="S16" i="1"/>
  <c r="S24" i="1"/>
  <c r="S97" i="1"/>
  <c r="S62" i="1"/>
  <c r="S85" i="1"/>
  <c r="S46" i="1"/>
  <c r="S19" i="1"/>
  <c r="S90" i="1"/>
  <c r="S83" i="1"/>
  <c r="S109" i="1"/>
  <c r="S68" i="1"/>
  <c r="S48" i="1"/>
  <c r="S26" i="1"/>
  <c r="S52" i="1"/>
  <c r="S126" i="1"/>
  <c r="S104" i="1"/>
  <c r="S18" i="1"/>
  <c r="S88" i="1"/>
  <c r="S71" i="1"/>
  <c r="S50" i="1"/>
  <c r="S73" i="1"/>
  <c r="S93" i="1"/>
  <c r="S33" i="1"/>
  <c r="S87" i="1"/>
  <c r="S47" i="1"/>
  <c r="S49" i="1"/>
  <c r="S115" i="1"/>
  <c r="S59" i="1"/>
  <c r="S122" i="1"/>
  <c r="S110" i="1"/>
  <c r="S70" i="1"/>
  <c r="S72" i="1"/>
  <c r="S144" i="1"/>
  <c r="S80" i="1"/>
  <c r="S39" i="1"/>
  <c r="S133" i="1"/>
  <c r="S89" i="1"/>
  <c r="S91" i="1"/>
  <c r="S116" i="1"/>
  <c r="S16" i="3"/>
  <c r="S102" i="1"/>
  <c r="S42" i="1"/>
  <c r="S74" i="1"/>
  <c r="S112" i="1"/>
  <c r="S114" i="1"/>
  <c r="S145" i="1"/>
  <c r="M34" i="3"/>
  <c r="S147" i="1" l="1"/>
  <c r="P147" i="1"/>
  <c r="O147" i="1"/>
  <c r="N147" i="1"/>
  <c r="M147" i="1"/>
  <c r="L147" i="1"/>
  <c r="P139" i="1"/>
  <c r="O139" i="1"/>
  <c r="N139" i="1"/>
  <c r="M139" i="1"/>
  <c r="L139" i="1"/>
  <c r="P134" i="1"/>
  <c r="O134" i="1"/>
  <c r="N134" i="1"/>
  <c r="M134" i="1"/>
  <c r="L134" i="1"/>
  <c r="P123" i="1"/>
  <c r="O123" i="1"/>
  <c r="N123" i="1"/>
  <c r="M123" i="1"/>
  <c r="L123" i="1"/>
  <c r="P117" i="1"/>
  <c r="O117" i="1"/>
  <c r="N117" i="1"/>
  <c r="M117" i="1"/>
  <c r="L117" i="1"/>
  <c r="P106" i="1"/>
  <c r="O106" i="1"/>
  <c r="N106" i="1"/>
  <c r="M106" i="1"/>
  <c r="L106" i="1"/>
  <c r="P98" i="1"/>
  <c r="O98" i="1"/>
  <c r="N98" i="1"/>
  <c r="M98" i="1"/>
  <c r="L98" i="1"/>
  <c r="P27" i="1"/>
  <c r="O27" i="1"/>
  <c r="N27" i="1"/>
  <c r="M27" i="1"/>
  <c r="L27" i="1"/>
  <c r="P20" i="1"/>
  <c r="O20" i="1"/>
  <c r="N20" i="1"/>
  <c r="M20" i="1"/>
  <c r="L20" i="1"/>
  <c r="X150" i="1"/>
  <c r="W150" i="1"/>
  <c r="V150" i="1"/>
  <c r="Y150" i="1"/>
  <c r="U150" i="1"/>
  <c r="Z150" i="1"/>
  <c r="T150" i="1"/>
  <c r="AA150" i="1"/>
  <c r="D147" i="1"/>
  <c r="E147" i="1"/>
  <c r="F147" i="1"/>
  <c r="G147" i="1"/>
  <c r="H147" i="1"/>
  <c r="I147" i="1"/>
  <c r="J147" i="1"/>
  <c r="K147" i="1"/>
  <c r="Q147" i="1"/>
  <c r="C147" i="1"/>
  <c r="D139" i="1"/>
  <c r="E139" i="1"/>
  <c r="F139" i="1"/>
  <c r="G139" i="1"/>
  <c r="H139" i="1"/>
  <c r="I139" i="1"/>
  <c r="J139" i="1"/>
  <c r="K139" i="1"/>
  <c r="Q139" i="1"/>
  <c r="C139" i="1"/>
  <c r="D134" i="1"/>
  <c r="E134" i="1"/>
  <c r="F134" i="1"/>
  <c r="G134" i="1"/>
  <c r="H134" i="1"/>
  <c r="I134" i="1"/>
  <c r="J134" i="1"/>
  <c r="K134" i="1"/>
  <c r="Q134" i="1"/>
  <c r="C134" i="1"/>
  <c r="D123" i="1"/>
  <c r="E123" i="1"/>
  <c r="F123" i="1"/>
  <c r="G123" i="1"/>
  <c r="H123" i="1"/>
  <c r="I123" i="1"/>
  <c r="J123" i="1"/>
  <c r="K123" i="1"/>
  <c r="Q123" i="1"/>
  <c r="C123" i="1"/>
  <c r="D117" i="1"/>
  <c r="E117" i="1"/>
  <c r="F117" i="1"/>
  <c r="G117" i="1"/>
  <c r="H117" i="1"/>
  <c r="I117" i="1"/>
  <c r="J117" i="1"/>
  <c r="K117" i="1"/>
  <c r="Q117" i="1"/>
  <c r="C117" i="1"/>
  <c r="D106" i="1"/>
  <c r="E106" i="1"/>
  <c r="F106" i="1"/>
  <c r="G106" i="1"/>
  <c r="H106" i="1"/>
  <c r="I106" i="1"/>
  <c r="J106" i="1"/>
  <c r="K106" i="1"/>
  <c r="Q106" i="1"/>
  <c r="C106" i="1"/>
  <c r="D98" i="1"/>
  <c r="E98" i="1"/>
  <c r="F98" i="1"/>
  <c r="G98" i="1"/>
  <c r="H98" i="1"/>
  <c r="I98" i="1"/>
  <c r="J98" i="1"/>
  <c r="K98" i="1"/>
  <c r="Q98" i="1"/>
  <c r="C98" i="1"/>
  <c r="D27" i="1"/>
  <c r="E27" i="1"/>
  <c r="F27" i="1"/>
  <c r="G27" i="1"/>
  <c r="H27" i="1"/>
  <c r="I27" i="1"/>
  <c r="J27" i="1"/>
  <c r="K27" i="1"/>
  <c r="Q27" i="1"/>
  <c r="C27" i="1"/>
  <c r="D20" i="1"/>
  <c r="E20" i="1"/>
  <c r="F20" i="1"/>
  <c r="G20" i="1"/>
  <c r="H20" i="1"/>
  <c r="I20" i="1"/>
  <c r="J20" i="1"/>
  <c r="K20" i="1"/>
  <c r="Q20" i="1"/>
  <c r="C20" i="1"/>
  <c r="AB146" i="1"/>
  <c r="R146" i="1"/>
  <c r="AB145" i="1"/>
  <c r="R145" i="1"/>
  <c r="AB144" i="1"/>
  <c r="R144" i="1"/>
  <c r="AB142" i="1"/>
  <c r="R142" i="1"/>
  <c r="AB138" i="1"/>
  <c r="R138" i="1"/>
  <c r="AB137" i="1"/>
  <c r="R137" i="1"/>
  <c r="R129" i="1"/>
  <c r="AB129" i="1"/>
  <c r="R130" i="1"/>
  <c r="AB130" i="1"/>
  <c r="R131" i="1"/>
  <c r="AB131" i="1"/>
  <c r="R132" i="1"/>
  <c r="AB132" i="1"/>
  <c r="R133" i="1"/>
  <c r="AB133" i="1"/>
  <c r="AB128" i="1"/>
  <c r="R128" i="1"/>
  <c r="AB126" i="1"/>
  <c r="R126" i="1"/>
  <c r="AB122" i="1"/>
  <c r="R122" i="1"/>
  <c r="AB121" i="1"/>
  <c r="R121" i="1"/>
  <c r="AB120" i="1"/>
  <c r="R120" i="1"/>
  <c r="R110" i="1"/>
  <c r="AB110" i="1"/>
  <c r="R111" i="1"/>
  <c r="AB111" i="1"/>
  <c r="R112" i="1"/>
  <c r="AB112" i="1"/>
  <c r="R113" i="1"/>
  <c r="AB113" i="1"/>
  <c r="AB116" i="1"/>
  <c r="R116" i="1"/>
  <c r="AB115" i="1"/>
  <c r="R115" i="1"/>
  <c r="AB114" i="1"/>
  <c r="R114" i="1"/>
  <c r="AB109" i="1"/>
  <c r="R109" i="1"/>
  <c r="AB31" i="1"/>
  <c r="AB32" i="1"/>
  <c r="AB33" i="1"/>
  <c r="AB36" i="1"/>
  <c r="AB37" i="1"/>
  <c r="AB38" i="1"/>
  <c r="AB39" i="1"/>
  <c r="AB41" i="1"/>
  <c r="AB42" i="1"/>
  <c r="AB43" i="1"/>
  <c r="AB44" i="1"/>
  <c r="AB46" i="1"/>
  <c r="AB47" i="1"/>
  <c r="AB48" i="1"/>
  <c r="AB49" i="1"/>
  <c r="AB50" i="1"/>
  <c r="AB52" i="1"/>
  <c r="AB53" i="1"/>
  <c r="AB55" i="1"/>
  <c r="AB56" i="1"/>
  <c r="AB58" i="1"/>
  <c r="AB59" i="1"/>
  <c r="AB61" i="1"/>
  <c r="AB62" i="1"/>
  <c r="AB64" i="1"/>
  <c r="AB65" i="1"/>
  <c r="AB67" i="1"/>
  <c r="AB68" i="1"/>
  <c r="AB70" i="1"/>
  <c r="AB71" i="1"/>
  <c r="AB72" i="1"/>
  <c r="AB73" i="1"/>
  <c r="AB74" i="1"/>
  <c r="AB75" i="1"/>
  <c r="AB76" i="1"/>
  <c r="AB78" i="1"/>
  <c r="AB79" i="1"/>
  <c r="AB80" i="1"/>
  <c r="AB81" i="1"/>
  <c r="AB83" i="1"/>
  <c r="AB84" i="1"/>
  <c r="AB85" i="1"/>
  <c r="AB87" i="1"/>
  <c r="AB88" i="1"/>
  <c r="AB89" i="1"/>
  <c r="AB90" i="1"/>
  <c r="AB91" i="1"/>
  <c r="AB93" i="1"/>
  <c r="AB94" i="1"/>
  <c r="AB95" i="1"/>
  <c r="AB96" i="1"/>
  <c r="AB97" i="1"/>
  <c r="R31" i="1"/>
  <c r="R32" i="1"/>
  <c r="R33" i="1"/>
  <c r="R36" i="1"/>
  <c r="R37" i="1"/>
  <c r="R38" i="1"/>
  <c r="R39" i="1"/>
  <c r="R42" i="1"/>
  <c r="R43" i="1"/>
  <c r="R44" i="1"/>
  <c r="R46" i="1"/>
  <c r="R47" i="1"/>
  <c r="R48" i="1"/>
  <c r="R49" i="1"/>
  <c r="R50" i="1"/>
  <c r="R52" i="1"/>
  <c r="R53" i="1"/>
  <c r="R55" i="1"/>
  <c r="R56" i="1"/>
  <c r="R58" i="1"/>
  <c r="R59" i="1"/>
  <c r="R61" i="1"/>
  <c r="R62" i="1"/>
  <c r="R64" i="1"/>
  <c r="R65" i="1"/>
  <c r="R67" i="1"/>
  <c r="R68" i="1"/>
  <c r="R70" i="1"/>
  <c r="R71" i="1"/>
  <c r="R72" i="1"/>
  <c r="R73" i="1"/>
  <c r="R74" i="1"/>
  <c r="R75" i="1"/>
  <c r="R76" i="1"/>
  <c r="R78" i="1"/>
  <c r="R79" i="1"/>
  <c r="R80" i="1"/>
  <c r="R81" i="1"/>
  <c r="R83" i="1"/>
  <c r="R84" i="1"/>
  <c r="R85" i="1"/>
  <c r="R87" i="1"/>
  <c r="R88" i="1"/>
  <c r="R89" i="1"/>
  <c r="R90" i="1"/>
  <c r="R91" i="1"/>
  <c r="R93" i="1"/>
  <c r="R94" i="1"/>
  <c r="R95" i="1"/>
  <c r="R96" i="1"/>
  <c r="R97" i="1"/>
  <c r="AB105" i="1"/>
  <c r="R105" i="1"/>
  <c r="AB104" i="1"/>
  <c r="R104" i="1"/>
  <c r="AB103" i="1"/>
  <c r="R103" i="1"/>
  <c r="AB101" i="1"/>
  <c r="R101" i="1"/>
  <c r="AB26" i="1"/>
  <c r="R26" i="1"/>
  <c r="AB25" i="1"/>
  <c r="R25" i="1"/>
  <c r="AB24" i="1"/>
  <c r="R24" i="1"/>
  <c r="AB23" i="1"/>
  <c r="R23" i="1"/>
  <c r="AB16" i="1"/>
  <c r="AB17" i="1"/>
  <c r="AB18" i="1"/>
  <c r="AB19" i="1"/>
  <c r="AB15" i="1"/>
  <c r="R15" i="1"/>
  <c r="R16" i="1"/>
  <c r="R17" i="1"/>
  <c r="R18" i="1"/>
  <c r="R19" i="1"/>
  <c r="AB149" i="1"/>
  <c r="S149" i="1"/>
  <c r="P150" i="1" l="1"/>
  <c r="P152" i="1" s="1"/>
  <c r="O25" i="3" s="1"/>
  <c r="L150" i="1"/>
  <c r="L152" i="1" s="1"/>
  <c r="O21" i="3" s="1"/>
  <c r="M150" i="1"/>
  <c r="M152" i="1" s="1"/>
  <c r="O22" i="3" s="1"/>
  <c r="N150" i="1"/>
  <c r="N152" i="1" s="1"/>
  <c r="O23" i="3" s="1"/>
  <c r="O150" i="1"/>
  <c r="O152" i="1" s="1"/>
  <c r="O24" i="3" s="1"/>
  <c r="E150" i="1"/>
  <c r="E152" i="1" s="1"/>
  <c r="O14" i="3" s="1"/>
  <c r="D150" i="1"/>
  <c r="D152" i="1" s="1"/>
  <c r="O13" i="3" s="1"/>
  <c r="Q150" i="1"/>
  <c r="Q152" i="1" s="1"/>
  <c r="O26" i="3" s="1"/>
  <c r="J150" i="1"/>
  <c r="J152" i="1" s="1"/>
  <c r="O19" i="3" s="1"/>
  <c r="I150" i="1"/>
  <c r="I152" i="1" s="1"/>
  <c r="O18" i="3" s="1"/>
  <c r="H150" i="1"/>
  <c r="H152" i="1" s="1"/>
  <c r="O17" i="3" s="1"/>
  <c r="G150" i="1"/>
  <c r="G152" i="1" s="1"/>
  <c r="O16" i="3" s="1"/>
  <c r="K150" i="1"/>
  <c r="K152" i="1" s="1"/>
  <c r="O20" i="3" s="1"/>
  <c r="F150" i="1"/>
  <c r="F152" i="1" s="1"/>
  <c r="O15" i="3" s="1"/>
  <c r="C150" i="1"/>
  <c r="C152" i="1" s="1"/>
  <c r="O12" i="3" s="1"/>
  <c r="AB139" i="1"/>
  <c r="AB147" i="1"/>
  <c r="R147" i="1"/>
  <c r="R139" i="1"/>
  <c r="S139" i="1"/>
  <c r="S134" i="1"/>
  <c r="R134" i="1"/>
  <c r="AB134" i="1"/>
  <c r="R123" i="1"/>
  <c r="AB123" i="1"/>
  <c r="S123" i="1"/>
  <c r="R117" i="1"/>
  <c r="AB117" i="1"/>
  <c r="S117" i="1"/>
  <c r="AB63" i="1"/>
  <c r="AB40" i="1"/>
  <c r="AB54" i="1"/>
  <c r="AB51" i="1"/>
  <c r="AB66" i="1"/>
  <c r="S86" i="1"/>
  <c r="R86" i="1"/>
  <c r="S40" i="1"/>
  <c r="S92" i="1"/>
  <c r="R92" i="1"/>
  <c r="AB57" i="1"/>
  <c r="AB60" i="1"/>
  <c r="AB77" i="1"/>
  <c r="AB35" i="1"/>
  <c r="AB30" i="1"/>
  <c r="R54" i="1"/>
  <c r="AB92" i="1"/>
  <c r="AB86" i="1"/>
  <c r="AB82" i="1"/>
  <c r="AB69" i="1"/>
  <c r="S82" i="1"/>
  <c r="R82" i="1"/>
  <c r="R66" i="1"/>
  <c r="R77" i="1"/>
  <c r="S77" i="1"/>
  <c r="R69" i="1"/>
  <c r="S69" i="1"/>
  <c r="S66" i="1"/>
  <c r="S63" i="1"/>
  <c r="R63" i="1"/>
  <c r="R60" i="1"/>
  <c r="S60" i="1"/>
  <c r="S57" i="1"/>
  <c r="R57" i="1"/>
  <c r="S54" i="1"/>
  <c r="S51" i="1"/>
  <c r="R51" i="1"/>
  <c r="R41" i="1"/>
  <c r="R40" i="1" s="1"/>
  <c r="S35" i="1"/>
  <c r="R35" i="1"/>
  <c r="S30" i="1"/>
  <c r="R30" i="1"/>
  <c r="AB106" i="1"/>
  <c r="R106" i="1"/>
  <c r="S106" i="1"/>
  <c r="S27" i="1"/>
  <c r="AB27" i="1"/>
  <c r="R27" i="1"/>
  <c r="AB20" i="1"/>
  <c r="S20" i="1"/>
  <c r="R20" i="1"/>
  <c r="F24" i="3" l="1"/>
  <c r="F12" i="3"/>
  <c r="F18" i="3"/>
  <c r="F23" i="3"/>
  <c r="F15" i="3"/>
  <c r="F19" i="3"/>
  <c r="F22" i="3"/>
  <c r="F20" i="3"/>
  <c r="F26" i="3"/>
  <c r="F21" i="3"/>
  <c r="F16" i="3"/>
  <c r="F13" i="3"/>
  <c r="F25" i="3"/>
  <c r="F17" i="3"/>
  <c r="F14" i="3"/>
  <c r="AB34" i="1"/>
  <c r="AB98" i="1" s="1"/>
  <c r="AB150" i="1" s="1"/>
  <c r="S34" i="1"/>
  <c r="R34" i="1"/>
  <c r="R98" i="1" s="1"/>
  <c r="R150" i="1" s="1"/>
  <c r="H26" i="3" l="1"/>
  <c r="I26" i="3"/>
  <c r="H25" i="3"/>
  <c r="I25" i="3"/>
  <c r="H24" i="3"/>
  <c r="I24" i="3"/>
  <c r="J24" i="3" s="1"/>
  <c r="K24" i="3" s="1"/>
  <c r="L24" i="3" s="1"/>
  <c r="M24" i="3" s="1"/>
  <c r="P24" i="3" s="1"/>
  <c r="R152" i="1"/>
  <c r="O28" i="3" s="1"/>
  <c r="H19" i="3"/>
  <c r="I19" i="3"/>
  <c r="J19" i="3" s="1"/>
  <c r="K19" i="3" s="1"/>
  <c r="L19" i="3" s="1"/>
  <c r="M19" i="3" s="1"/>
  <c r="P19" i="3" s="1"/>
  <c r="I18" i="3"/>
  <c r="J18" i="3" s="1"/>
  <c r="K18" i="3" s="1"/>
  <c r="L18" i="3" s="1"/>
  <c r="M18" i="3" s="1"/>
  <c r="P18" i="3" s="1"/>
  <c r="H18" i="3"/>
  <c r="H17" i="3"/>
  <c r="I17" i="3"/>
  <c r="J17" i="3" s="1"/>
  <c r="K17" i="3" s="1"/>
  <c r="I16" i="3"/>
  <c r="J16" i="3" s="1"/>
  <c r="K16" i="3" s="1"/>
  <c r="L16" i="3" s="1"/>
  <c r="M16" i="3" s="1"/>
  <c r="P16" i="3" s="1"/>
  <c r="H16" i="3"/>
  <c r="H20" i="3"/>
  <c r="I20" i="3"/>
  <c r="J20" i="3" s="1"/>
  <c r="K20" i="3" s="1"/>
  <c r="L20" i="3" s="1"/>
  <c r="M20" i="3" s="1"/>
  <c r="P20" i="3" s="1"/>
  <c r="H12" i="3"/>
  <c r="I12" i="3"/>
  <c r="D80" i="3"/>
  <c r="D96" i="3" s="1"/>
  <c r="F27" i="3"/>
  <c r="H21" i="3"/>
  <c r="I21" i="3"/>
  <c r="J21" i="3" s="1"/>
  <c r="K21" i="3" s="1"/>
  <c r="L21" i="3" s="1"/>
  <c r="M21" i="3" s="1"/>
  <c r="H22" i="3"/>
  <c r="I22" i="3"/>
  <c r="J22" i="3" s="1"/>
  <c r="K22" i="3" s="1"/>
  <c r="L22" i="3" s="1"/>
  <c r="M22" i="3" s="1"/>
  <c r="P22" i="3" s="1"/>
  <c r="H15" i="3"/>
  <c r="I15" i="3"/>
  <c r="J15" i="3" s="1"/>
  <c r="K15" i="3" s="1"/>
  <c r="L15" i="3" s="1"/>
  <c r="M15" i="3" s="1"/>
  <c r="P15" i="3" s="1"/>
  <c r="H23" i="3"/>
  <c r="I23" i="3"/>
  <c r="J23" i="3" s="1"/>
  <c r="K23" i="3" s="1"/>
  <c r="L23" i="3" s="1"/>
  <c r="M23" i="3" s="1"/>
  <c r="P23" i="3" s="1"/>
  <c r="H14" i="3"/>
  <c r="I14" i="3"/>
  <c r="J14" i="3" s="1"/>
  <c r="K14" i="3" s="1"/>
  <c r="L14" i="3" s="1"/>
  <c r="M14" i="3" s="1"/>
  <c r="P14" i="3" s="1"/>
  <c r="H13" i="3"/>
  <c r="I13" i="3"/>
  <c r="J13" i="3" s="1"/>
  <c r="K13" i="3" s="1"/>
  <c r="L13" i="3" s="1"/>
  <c r="M13" i="3" s="1"/>
  <c r="P13" i="3" s="1"/>
  <c r="S98" i="1"/>
  <c r="G29" i="3" l="1"/>
  <c r="S150" i="1"/>
  <c r="O37" i="3" s="1"/>
  <c r="P21" i="3"/>
  <c r="J25" i="3"/>
  <c r="K25" i="3" s="1"/>
  <c r="L25" i="3" s="1"/>
  <c r="M25" i="3" s="1"/>
  <c r="P25" i="3" s="1"/>
  <c r="J26" i="3"/>
  <c r="K26" i="3" s="1"/>
  <c r="L26" i="3" s="1"/>
  <c r="M26" i="3" s="1"/>
  <c r="P26" i="3" s="1"/>
  <c r="J12" i="3"/>
  <c r="K12" i="3" s="1"/>
  <c r="L17" i="3"/>
  <c r="M17" i="3" s="1"/>
  <c r="P17" i="3" s="1"/>
  <c r="D97" i="3"/>
  <c r="G96" i="3"/>
  <c r="G97" i="3" l="1"/>
  <c r="D109" i="3" s="1"/>
  <c r="D98" i="3"/>
  <c r="L12" i="3"/>
  <c r="M12" i="3" s="1"/>
  <c r="B80" i="3"/>
  <c r="D108" i="3"/>
  <c r="P12" i="3" l="1"/>
  <c r="M28" i="3"/>
  <c r="P28" i="3" s="1"/>
  <c r="G98" i="3"/>
  <c r="D99" i="3"/>
  <c r="G115" i="3"/>
  <c r="G80" i="3"/>
  <c r="B85" i="3" s="1"/>
  <c r="B108" i="3" l="1"/>
  <c r="G108" i="3" s="1"/>
  <c r="G85" i="3"/>
  <c r="B86" i="3" s="1"/>
  <c r="D100" i="3"/>
  <c r="G99" i="3"/>
  <c r="D111" i="3" s="1"/>
  <c r="D110" i="3"/>
  <c r="B109" i="3" l="1"/>
  <c r="G109" i="3" s="1"/>
  <c r="G86" i="3"/>
  <c r="B87" i="3" s="1"/>
  <c r="G100" i="3"/>
  <c r="D101" i="3"/>
  <c r="D112" i="3" l="1"/>
  <c r="G102" i="3"/>
  <c r="B110" i="3"/>
  <c r="G110" i="3" s="1"/>
  <c r="G87" i="3"/>
  <c r="B88" i="3" s="1"/>
  <c r="B111" i="3" l="1"/>
  <c r="G111" i="3" s="1"/>
  <c r="G88" i="3"/>
  <c r="B89" i="3" s="1"/>
  <c r="G89" i="3" l="1"/>
  <c r="B90" i="3" s="1"/>
  <c r="B112" i="3"/>
  <c r="G112" i="3" s="1"/>
  <c r="G114" i="3" s="1"/>
  <c r="G116" i="3" s="1"/>
  <c r="G30" i="3" s="1"/>
  <c r="I30" i="3" l="1"/>
  <c r="J30" i="3" s="1"/>
  <c r="K30" i="3" s="1"/>
  <c r="H31" i="3"/>
  <c r="G90" i="3"/>
  <c r="B113" i="3"/>
  <c r="G113" i="3" s="1"/>
  <c r="L30" i="3" l="1"/>
  <c r="M30" i="3" s="1"/>
  <c r="G33" i="3"/>
  <c r="G35" i="3"/>
  <c r="G34" i="3"/>
  <c r="L32" i="3" l="1"/>
  <c r="H37" i="3"/>
  <c r="M32" i="3"/>
  <c r="M37" i="3" s="1"/>
  <c r="P37" i="3" s="1"/>
  <c r="H39" i="3" l="1"/>
  <c r="H61" i="3" s="1"/>
  <c r="I39" i="3" l="1"/>
  <c r="P3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tc={05ACD0AD-0561-CE44-A7E3-1A5A1B490AED}</author>
  </authors>
  <commentList>
    <comment ref="A105" authorId="0" shapeId="0" xr:uid="{05ACD0AD-0561-CE44-A7E3-1A5A1B490AED}">
      <text>
        <t>[Threaded comment]
Your version of Excel allows you to read this threaded comment; however, any edits to it will get removed if the file is opened in a newer version of Excel. Learn more: https://go.microsoft.com/fwlink/?linkid=870924
Comment:
    Recommend including in the Construction Phase Support Task</t>
      </text>
    </comment>
  </commentList>
</comments>
</file>

<file path=xl/sharedStrings.xml><?xml version="1.0" encoding="utf-8"?>
<sst xmlns="http://schemas.openxmlformats.org/spreadsheetml/2006/main" count="442" uniqueCount="327">
  <si>
    <r>
      <rPr>
        <b/>
        <sz val="16"/>
        <rFont val="Arial"/>
        <family val="2"/>
      </rPr>
      <t>Cost Proposal</t>
    </r>
  </si>
  <si>
    <t xml:space="preserve">Project Number: Mendocino County            </t>
  </si>
  <si>
    <t>Project Name: Ackerman Creek</t>
  </si>
  <si>
    <t>Consultant Total Hours</t>
  </si>
  <si>
    <t>SubCon Subtotal</t>
  </si>
  <si>
    <t>Consultant Labor Subtotal</t>
  </si>
  <si>
    <t>Subtotal</t>
  </si>
  <si>
    <t>Task Total</t>
  </si>
  <si>
    <t>3.1.1 Drafting and Submittal of the PES Form</t>
  </si>
  <si>
    <t>3.1.2 Attending Field Review Meetings</t>
  </si>
  <si>
    <t>3.1.3 Internal Coordination for PES Review</t>
  </si>
  <si>
    <t>3.2.1.1 Biological Assessment (BA)</t>
  </si>
  <si>
    <t>3.2.1.2 Natural Environment Study (NES)</t>
  </si>
  <si>
    <t>3.2.1.3 Wetlands Delineation and ARDR</t>
  </si>
  <si>
    <t>3.2.1.4 Species-Specific Surveys</t>
  </si>
  <si>
    <t>TASK 1: PROJECT MANAGEMENT AND COORDINATION</t>
  </si>
  <si>
    <t>Task 1.1: Project Initiation</t>
  </si>
  <si>
    <t>Task 1.2: Project Development Team (PDT) Meetings</t>
  </si>
  <si>
    <t>Task 1.3: Invoicing</t>
  </si>
  <si>
    <t>Task 1.4: Monthly Reports</t>
  </si>
  <si>
    <t>Task 1.5: Project Schedule and Budget Management</t>
  </si>
  <si>
    <t>TASK 2: TOPOGRAPHIC SURVEYS, MAPPING, AND PRELIMINARY RIGHT-OF-WAY</t>
  </si>
  <si>
    <t>TASK 3: ENVIRONMENTAL STUDIES AND DOCUMENTATION</t>
  </si>
  <si>
    <t>Task 3.1: Preliminary Environmental Study (PES) Form</t>
  </si>
  <si>
    <t>Task 3.2: NEPA Compliance</t>
  </si>
  <si>
    <t>Task 3.2.1: Biological Resources</t>
  </si>
  <si>
    <t>Task 3.2.2: Cultural Resources</t>
  </si>
  <si>
    <t>3.2.2.1 Archaeological Survey Report (ASR)</t>
  </si>
  <si>
    <t>3.2.2.2 Historic Property Survey Report (HPSR)</t>
  </si>
  <si>
    <t>3.2.2.3 Paleontological Resources Study</t>
  </si>
  <si>
    <t>3.2.2.4 Native American Tribal Consultations</t>
  </si>
  <si>
    <t>Advanced Archaeological Studies</t>
  </si>
  <si>
    <t>3.2.2.5: Extended Phase I Testing</t>
  </si>
  <si>
    <t>3.2.2.6: Phase II Evaluations</t>
  </si>
  <si>
    <t>3.2.2.7: Data Recovery Plans</t>
  </si>
  <si>
    <t>3.2.2.8: Specialized Studies</t>
  </si>
  <si>
    <t>3.2.2.9: Archaeological Monitoring</t>
  </si>
  <si>
    <t>Task 3.2.3: Water Resources</t>
  </si>
  <si>
    <t>3.2.3.1 Water Quality Study</t>
  </si>
  <si>
    <t>3.2.3.2 Riparian Impact Studies</t>
  </si>
  <si>
    <t>Task 3.2.4: Air Quality</t>
  </si>
  <si>
    <t>3.2.4.1 Emissions Analysis</t>
  </si>
  <si>
    <t>3.2.4.2 Conformity Determination</t>
  </si>
  <si>
    <t>Task 3.2.5: Noise and Vibration</t>
  </si>
  <si>
    <t>3.2.5.1 Noise Impact Assessment</t>
  </si>
  <si>
    <t>3.2.5.2 Vibration Analysis</t>
  </si>
  <si>
    <t>Task 3.2.6: Traffic and Transportation</t>
  </si>
  <si>
    <t>3.2.6.1 Traffic Impact Study</t>
  </si>
  <si>
    <t>3.2.6.2 Transportation Management Plan</t>
  </si>
  <si>
    <t>Task 3.2.7: Hazardous Materials</t>
  </si>
  <si>
    <t>3.2.7.1 Initial Site Assessment (ISA)</t>
  </si>
  <si>
    <t>3.2.7.2 Soil and Groundwater Sampling</t>
  </si>
  <si>
    <t>Task 3.2.8: Visual and Aesthetic Resources</t>
  </si>
  <si>
    <t>3.2.8.1 Visual Impact Assessment</t>
  </si>
  <si>
    <t>3.2.8.2 Wild and Scenic River Impact Analysis</t>
  </si>
  <si>
    <t>Task 3.2.9: Social, Land Use, and Regulatory Consistency</t>
  </si>
  <si>
    <t>3.2.9.1 Community Impact Assessment</t>
  </si>
  <si>
    <t>3.2.9.2 Land Use Consistency</t>
  </si>
  <si>
    <t>3.2.9.3 Environmental Justice Analysis</t>
  </si>
  <si>
    <t>3.2.9.4 Farmland Impact Assessment</t>
  </si>
  <si>
    <t>3.2.9.5 Timberland Evaluation</t>
  </si>
  <si>
    <t>3.2.9.6 Coastal Zone Consistency Determination</t>
  </si>
  <si>
    <t>3.2.9.7 Section 4(f) and 6(f) Evaluations</t>
  </si>
  <si>
    <t>Task 3.2.10: Other Environmental Reports and Memos</t>
  </si>
  <si>
    <t>3.2.10.1 Climate Change Analysis</t>
  </si>
  <si>
    <t>3.2.10.2 Cumulative Impact Analysis</t>
  </si>
  <si>
    <t>3.2.10.3 Indirect Impact Analysis</t>
  </si>
  <si>
    <t>3.2.10.4 Construction Impact Analysis</t>
  </si>
  <si>
    <t>Task 3.3: Agency Coordination and Consultation</t>
  </si>
  <si>
    <t xml:space="preserve">3.3.1 Initial Coordination with Agencies </t>
  </si>
  <si>
    <t>3.3.2 Documenting Communication and Follow-ups</t>
  </si>
  <si>
    <t xml:space="preserve">3.3.3 Securing Regulatory Approvals </t>
  </si>
  <si>
    <t>Task 3.4: Environmental Documentation</t>
  </si>
  <si>
    <t>3.4.1 Drafting the Categorical Exclusion (CE)</t>
  </si>
  <si>
    <t>3.4.2 Drafting the Environmental Assessment (EA) or Environmental Impact Statement (EIS)</t>
  </si>
  <si>
    <t>3.4.3 Conducting Public Meetings or Hearings</t>
  </si>
  <si>
    <t>3.4.4 Addressing Public and Agency Comments</t>
  </si>
  <si>
    <t>3.4.5 Preparing the Final Documentation and Submittal</t>
  </si>
  <si>
    <t>Task 3.5: Permitting</t>
  </si>
  <si>
    <t>3.5.1 Preparing Section 404 and 401 Permit Applications</t>
  </si>
  <si>
    <t>3.5.2 Preparing CDFW Section 1602 Agreements</t>
  </si>
  <si>
    <t>3.5.3 Preparing Coastal Zone Consistency Determinations</t>
  </si>
  <si>
    <t>3.5.4 Preparing Encroachment Permit Applications</t>
  </si>
  <si>
    <t>3.5.5 Coordinating Permit Approvals</t>
  </si>
  <si>
    <t>TASK 4: GEOTECHNICAL INVESTIGATIONS</t>
  </si>
  <si>
    <t>Task 4.1: Preliminary Subsurface Investigation</t>
  </si>
  <si>
    <t xml:space="preserve">Task 4.2: Field Investigations </t>
  </si>
  <si>
    <t xml:space="preserve">Task 4.3: Geotechnical Design Parameters </t>
  </si>
  <si>
    <t xml:space="preserve">Task 4.4: Foundation Recommendations </t>
  </si>
  <si>
    <t xml:space="preserve">Task 4.5: Construction Phase Geotechnical Support </t>
  </si>
  <si>
    <t>TASK 5: HYDROLOGY AND HYDRAULICS</t>
  </si>
  <si>
    <t>Task 5.1: Hydrologic Analysis</t>
  </si>
  <si>
    <t>Task 5.2: Hydraulic Analysis</t>
  </si>
  <si>
    <t>Task 5.3: Bridge Hydraulics Design</t>
  </si>
  <si>
    <t>Task 5.4: Floodplain Analysis</t>
  </si>
  <si>
    <t>Task 5.5: Erosion and Sediment Control</t>
  </si>
  <si>
    <t>Task 5.6: Coordination and Permitting</t>
  </si>
  <si>
    <t>Task 5.7: Stormwater Management</t>
  </si>
  <si>
    <t>Task 5.8: Risk and Uncertainty Analysis</t>
  </si>
  <si>
    <t>TASK 6: UTILITY COORDINATION</t>
  </si>
  <si>
    <t>Task 6.1: Identification of Utilities</t>
  </si>
  <si>
    <t>Task 6.2: Coordination with Utility Providers</t>
  </si>
  <si>
    <t>Task 6.3: Utility Relocation Oversight</t>
  </si>
  <si>
    <t>TASK 7: PROJECT DESIGN</t>
  </si>
  <si>
    <t>Task 7.1: Preliminary Design Alternatives</t>
  </si>
  <si>
    <t>Task 7.2: Type Selection Process</t>
  </si>
  <si>
    <t>Task 7.2.1: Draft Bridge Type Selection Report</t>
  </si>
  <si>
    <t>Task 7.2.2: Type Selection Meeting</t>
  </si>
  <si>
    <t>Task 7.3: 65% PS&amp;E (Plans, Specifications, and Estimate)</t>
  </si>
  <si>
    <t>Task 7.4: 90% PS&amp;E</t>
  </si>
  <si>
    <t>Task 7.6: 100% PS&amp;E</t>
  </si>
  <si>
    <t>Task 7.5: Independent Design Check (IDC)</t>
  </si>
  <si>
    <t>TASK 8: RIGHT OF WAY ENGINEERING</t>
  </si>
  <si>
    <t>Task 8.1: ROW Acquisition Planning</t>
  </si>
  <si>
    <t>Task 8.2: ROW Parcel Appraisals and Acquisition</t>
  </si>
  <si>
    <t>TASK 9: CONSTRUCTION DESIGN SUPPORT</t>
  </si>
  <si>
    <t>Task 9.1: Bid Support</t>
  </si>
  <si>
    <t>Task 9.2: Submittal Reviews</t>
  </si>
  <si>
    <t>Task 9.3: RFI Management</t>
  </si>
  <si>
    <t>Task 9.4: Construction Oversight and Consultation</t>
  </si>
  <si>
    <t>Task 9.5: As-Built Documentation Review</t>
  </si>
  <si>
    <t>Sub-Consultant/Contractor #1</t>
  </si>
  <si>
    <t>Sub-Consultant/Contractor #2</t>
  </si>
  <si>
    <t>Overhead</t>
  </si>
  <si>
    <t>Total</t>
  </si>
  <si>
    <t>Task No.</t>
  </si>
  <si>
    <t>TASKS</t>
  </si>
  <si>
    <t>No.</t>
  </si>
  <si>
    <t>Initial Hourly Rate</t>
  </si>
  <si>
    <t>Key Personnel</t>
  </si>
  <si>
    <t>No</t>
  </si>
  <si>
    <t>Prevailing Wage</t>
  </si>
  <si>
    <t>Total Cost</t>
  </si>
  <si>
    <t>Quantity</t>
  </si>
  <si>
    <t>Sub-Consultant/Contractor #3</t>
  </si>
  <si>
    <t>Sub-Consultant/Contractor #4</t>
  </si>
  <si>
    <t>Sub-Consultant/Contractor #5</t>
  </si>
  <si>
    <t>Sub-Consultant/Contractor #6</t>
  </si>
  <si>
    <t>Sub-Consultant/Contractor #7</t>
  </si>
  <si>
    <t>Sub-Consultant/Contractor #8</t>
  </si>
  <si>
    <t>Miles</t>
  </si>
  <si>
    <t>Date</t>
  </si>
  <si>
    <t>Local Assistance Procedures Manual</t>
  </si>
  <si>
    <t>Exhibit 10-H1</t>
  </si>
  <si>
    <t>Cost Proposal</t>
  </si>
  <si>
    <r>
      <t xml:space="preserve">EXHIBIT 10-H1  COST PROPOSAL   </t>
    </r>
    <r>
      <rPr>
        <sz val="10"/>
        <color indexed="8"/>
        <rFont val="Times New Roman"/>
        <family val="1"/>
      </rPr>
      <t>Page 1 OF 3</t>
    </r>
  </si>
  <si>
    <r>
      <rPr>
        <b/>
        <u/>
        <sz val="10"/>
        <color indexed="8"/>
        <rFont val="Times New Roman"/>
        <family val="1"/>
      </rPr>
      <t>ACTUAL COST-PLUS-FIXED FEE</t>
    </r>
    <r>
      <rPr>
        <b/>
        <sz val="10"/>
        <color indexed="8"/>
        <rFont val="Times New Roman"/>
        <family val="1"/>
      </rPr>
      <t xml:space="preserve"> OR </t>
    </r>
    <r>
      <rPr>
        <b/>
        <u/>
        <sz val="10"/>
        <color indexed="8"/>
        <rFont val="Times New Roman"/>
        <family val="1"/>
      </rPr>
      <t>LUMP SUM</t>
    </r>
    <r>
      <rPr>
        <b/>
        <sz val="10"/>
        <color indexed="8"/>
        <rFont val="Times New Roman"/>
        <family val="1"/>
      </rPr>
      <t xml:space="preserve"> (FIRM FIXED PRICE) CONTRACTS</t>
    </r>
  </si>
  <si>
    <t>(DESIGN, ENGINEERING AND ENVIRONMENTAL STUDIES)</t>
  </si>
  <si>
    <t>Note: Mark-ups are Not Allowed</t>
  </si>
  <si>
    <t xml:space="preserve">X Prime Consultant </t>
  </si>
  <si>
    <t>Subconsultant</t>
  </si>
  <si>
    <t>2nd Tier Subconsultant</t>
  </si>
  <si>
    <t>Consultant</t>
  </si>
  <si>
    <t>Project No.</t>
  </si>
  <si>
    <t xml:space="preserve">Contract No. </t>
  </si>
  <si>
    <t>DIRECT LABOR</t>
  </si>
  <si>
    <t>Checksum</t>
  </si>
  <si>
    <t>Classification/Title</t>
  </si>
  <si>
    <t>Name</t>
  </si>
  <si>
    <t>hours</t>
  </si>
  <si>
    <t>Actual Hourly Rate</t>
  </si>
  <si>
    <t>Raw</t>
  </si>
  <si>
    <t>Burdened</t>
  </si>
  <si>
    <t>Profit</t>
  </si>
  <si>
    <t>Task Sheet</t>
  </si>
  <si>
    <t>DIFF</t>
  </si>
  <si>
    <t xml:space="preserve">Rate </t>
  </si>
  <si>
    <t>Task Sheet Rate</t>
  </si>
  <si>
    <t>LABOR COSTS</t>
  </si>
  <si>
    <t>a)  Subtotal Direct Labor Costs</t>
  </si>
  <si>
    <t>Escalation</t>
  </si>
  <si>
    <t xml:space="preserve">b)  Anticipated Salary Increases </t>
  </si>
  <si>
    <t>c) TOTAL DIRECT LABOR COSTS [(a) + (b)]</t>
  </si>
  <si>
    <t>INDIRECT COSTS</t>
  </si>
  <si>
    <t xml:space="preserve">d)  Fringe Benefits </t>
  </si>
  <si>
    <t>(Rate:</t>
  </si>
  <si>
    <t>)  e) Total Fringe Benefits [(c) x (d)]</t>
  </si>
  <si>
    <t xml:space="preserve">f)  Overhead </t>
  </si>
  <si>
    <t>)                       g) Overhead [(c) x (f)]</t>
  </si>
  <si>
    <t>ODCs</t>
  </si>
  <si>
    <t xml:space="preserve">h)  General and Administrative </t>
  </si>
  <si>
    <t>)                i) Gen &amp; Admin [(c) x (h)]</t>
  </si>
  <si>
    <r>
      <t xml:space="preserve">j) </t>
    </r>
    <r>
      <rPr>
        <b/>
        <sz val="10"/>
        <color indexed="8"/>
        <rFont val="Times New Roman"/>
        <family val="1"/>
      </rPr>
      <t xml:space="preserve">TOTAL INDIRECT COSTS  </t>
    </r>
    <r>
      <rPr>
        <sz val="10"/>
        <color indexed="8"/>
        <rFont val="Times New Roman"/>
        <family val="1"/>
      </rPr>
      <t>[(e) + (g) + (i)]</t>
    </r>
  </si>
  <si>
    <t>Total to left</t>
  </si>
  <si>
    <t>FIXED FEE</t>
  </si>
  <si>
    <r>
      <t xml:space="preserve">k) </t>
    </r>
    <r>
      <rPr>
        <b/>
        <sz val="10"/>
        <color indexed="8"/>
        <rFont val="Times New Roman"/>
        <family val="1"/>
      </rPr>
      <t>TOTAL FIXED FEE</t>
    </r>
    <r>
      <rPr>
        <b/>
        <sz val="11"/>
        <color indexed="8"/>
        <rFont val="Times New Roman"/>
        <family val="1"/>
      </rPr>
      <t xml:space="preserve"> </t>
    </r>
    <r>
      <rPr>
        <sz val="10"/>
        <color indexed="8"/>
        <rFont val="Times New Roman"/>
        <family val="1"/>
      </rPr>
      <t>[(c) + (j)] x (q)]</t>
    </r>
  </si>
  <si>
    <r>
      <t xml:space="preserve">l) </t>
    </r>
    <r>
      <rPr>
        <b/>
        <sz val="10"/>
        <color theme="1"/>
        <rFont val="Times New Roman"/>
        <family val="1"/>
      </rPr>
      <t>CONSULTANT’S OTHER DIRECT COSTS (ODC) – ITEMIZE (Add additional pages if necessary)</t>
    </r>
  </si>
  <si>
    <t>Description of Item</t>
  </si>
  <si>
    <t xml:space="preserve">    Unit</t>
  </si>
  <si>
    <t>Unit Cost</t>
  </si>
  <si>
    <t xml:space="preserve">Mileage Costs  </t>
  </si>
  <si>
    <t>LS</t>
  </si>
  <si>
    <t>m) SUBCONSULTANTS’ COSTS (Add additional pages if necessary)</t>
  </si>
  <si>
    <t>m) TOTAL SUBCONSULTANTS’ COSTS</t>
  </si>
  <si>
    <r>
      <t xml:space="preserve">           n) </t>
    </r>
    <r>
      <rPr>
        <b/>
        <sz val="10"/>
        <color theme="1"/>
        <rFont val="Times New Roman"/>
        <family val="1"/>
      </rPr>
      <t xml:space="preserve">TOTAL OTHER DIRECT COSTS INCLUDING SUBCONSULTANTS </t>
    </r>
    <r>
      <rPr>
        <sz val="10"/>
        <color theme="1"/>
        <rFont val="Times New Roman"/>
        <family val="1"/>
      </rPr>
      <t xml:space="preserve">[(l)+(m)] </t>
    </r>
    <r>
      <rPr>
        <b/>
        <sz val="10"/>
        <color theme="1"/>
        <rFont val="Times New Roman"/>
        <family val="1"/>
      </rPr>
      <t xml:space="preserve">   </t>
    </r>
  </si>
  <si>
    <r>
      <t xml:space="preserve">TOTAL COST </t>
    </r>
    <r>
      <rPr>
        <sz val="10"/>
        <color indexed="8"/>
        <rFont val="Times New Roman"/>
        <family val="1"/>
      </rPr>
      <t>[(c) + (j) + (k) + (n)]</t>
    </r>
  </si>
  <si>
    <t xml:space="preserve">  NOTES: 
1. Key personnel must be marked with an asterisk (*) and employees that are subject to prevailing wage requirements must be marked with two asterisks (**). All costs must comply with the Federal cost principles. Subconsultants will provide their own cost proposals. 
2. The cost proposal format shall not be amended. Indirect cost rates shall be updated on an annual basis in accordance with the consultant’s annual accounting period and established by a cognizant agency or accepted by Caltrans. 
3. Anticipated salary increases calculation (page 2) must accompany. 
</t>
  </si>
  <si>
    <r>
      <t xml:space="preserve">EXHIBIT 10-H1  COST PROPOSAL </t>
    </r>
    <r>
      <rPr>
        <sz val="10"/>
        <color indexed="8"/>
        <rFont val="Times New Roman"/>
        <family val="1"/>
      </rPr>
      <t>Page 2 of 3</t>
    </r>
  </si>
  <si>
    <t>(CALCULATIONS FOR ANTICIPATED SALARY INCREASES)</t>
  </si>
  <si>
    <t>1.  Calculate Average Hourly Rate for 1st year of the contract (Direct Labor Subtotal divided by total hours)</t>
  </si>
  <si>
    <r>
      <t xml:space="preserve">Direct Labor </t>
    </r>
    <r>
      <rPr>
        <u/>
        <sz val="10"/>
        <color indexed="8"/>
        <rFont val="Times New Roman"/>
        <family val="1"/>
      </rPr>
      <t>Subtotal</t>
    </r>
  </si>
  <si>
    <t>Total Hours</t>
  </si>
  <si>
    <t xml:space="preserve">Avg Hourly </t>
  </si>
  <si>
    <t xml:space="preserve">5 Year Contract </t>
  </si>
  <si>
    <t>per Cost Proposal</t>
  </si>
  <si>
    <t xml:space="preserve"> per Cost Proposal</t>
  </si>
  <si>
    <t>Rate</t>
  </si>
  <si>
    <t>Duration</t>
  </si>
  <si>
    <t>=</t>
  </si>
  <si>
    <t>Year 1 Avg Hourly Rate</t>
  </si>
  <si>
    <t>2.  Calculate hourly rate for all years (Increase the Average Hourly Rate for a year by proposed escalation %)</t>
  </si>
  <si>
    <t xml:space="preserve">Avg Hourly Rate </t>
  </si>
  <si>
    <t xml:space="preserve">Proposed Escalation </t>
  </si>
  <si>
    <t>Year 1</t>
  </si>
  <si>
    <t>+</t>
  </si>
  <si>
    <t>Year 2 Avg Hourly Rate</t>
  </si>
  <si>
    <t>Year 2</t>
  </si>
  <si>
    <t>Year 3 Avg Hourly Rate</t>
  </si>
  <si>
    <t>Year 3</t>
  </si>
  <si>
    <t>Year 4 Avg Hourly Rate</t>
  </si>
  <si>
    <t>Year 4</t>
  </si>
  <si>
    <t>Year 5 Avg Hourly Rate</t>
  </si>
  <si>
    <t>Year 5</t>
  </si>
  <si>
    <t>Year 6 Avg Hourly Rate</t>
  </si>
  <si>
    <t>Year 6</t>
  </si>
  <si>
    <t>Year 7 Avg Hourly Rate</t>
  </si>
  <si>
    <t>3.  Calculate estimated hours per year (Multiply estimate % each year by total hours)</t>
  </si>
  <si>
    <t xml:space="preserve">Estimated % </t>
  </si>
  <si>
    <t xml:space="preserve">Total Hours </t>
  </si>
  <si>
    <t>Completed Each Year</t>
  </si>
  <si>
    <t>per Year</t>
  </si>
  <si>
    <t>*</t>
  </si>
  <si>
    <t>Estimated Hours Year 1</t>
  </si>
  <si>
    <t>Estimated Hours Year 2</t>
  </si>
  <si>
    <t>Estimated Hours Year 3</t>
  </si>
  <si>
    <t>Estimated Hours Year 4</t>
  </si>
  <si>
    <t>Estimated Hours Year 5</t>
  </si>
  <si>
    <t>Estimated Hours Year 6</t>
  </si>
  <si>
    <t xml:space="preserve"> </t>
  </si>
  <si>
    <t>4.  Calculate Total Costs including Escalation (Multiply Average Hourly Rate by the number of hours)</t>
  </si>
  <si>
    <t>Avg Hourly Rate</t>
  </si>
  <si>
    <t>Estimated hours</t>
  </si>
  <si>
    <t xml:space="preserve"> Cost per Year</t>
  </si>
  <si>
    <t>(calculated above)</t>
  </si>
  <si>
    <t xml:space="preserve"> Total Direct Labor Cost with Escalation</t>
  </si>
  <si>
    <t xml:space="preserve"> Direct Labor Subtotal before Escalation</t>
  </si>
  <si>
    <t xml:space="preserve">Estimated total of Direct Labor Salary Increase </t>
  </si>
  <si>
    <t>Transfer to Page 1</t>
  </si>
  <si>
    <t xml:space="preserve">NOTES:
1. This is not the only way to estimate salary increases. Other methods will be accepted if they clearly indicate the % increase, the # of years of the contract, and a breakdown of the labor to be performed each year.  
2. An estimation that is based on direct labor multiplied by salary increase % multiplied by the # of years is not acceptable.  
(i.e. $250,000 x 2%  x  5 yrs = $25,000 is not an acceptable methodology)
3. This assumes that one year will be worked at the rate on the cost proposal before salary increases are granted.
4. Calculations for anticipated salary escalation must be provided. 
</t>
  </si>
  <si>
    <r>
      <t xml:space="preserve">Exhibit 10-H1 Cost Proposal  </t>
    </r>
    <r>
      <rPr>
        <sz val="8"/>
        <color theme="1"/>
        <rFont val="Times New Roman"/>
        <family val="1"/>
      </rPr>
      <t>Page 3 of 3</t>
    </r>
  </si>
  <si>
    <t>Certification of Direct Costs:</t>
  </si>
  <si>
    <t xml:space="preserve">I, the undersigned, certify to the best of my knowledge and belief that all direct costs identified on the cost proposal(s) in this contract are actual, reasonable, allowable, and allocable to the contract in accordance with the contract terms and the following requirements: </t>
  </si>
  <si>
    <t>Generally Accepted Accounting Principles (GAAP)</t>
  </si>
  <si>
    <t>Terms and conditions of the contract</t>
  </si>
  <si>
    <t>Title 23 United States Code Section 112 - Letting of Contracts</t>
  </si>
  <si>
    <t>48 Code of Federal Regulations Part 31 - Contract Cost Principles and Procedures</t>
  </si>
  <si>
    <t xml:space="preserve">23 Code of Federal Regulations Part 172 - Procurement, Management, and Administration of Engineering and Design Related Service </t>
  </si>
  <si>
    <t>48 Code of Federal Regulations Part 9904 - Cost Accounting Standards Board (when applicable)</t>
  </si>
  <si>
    <r>
      <t>All costs must be applied consistently and fairly to all contracts.  All documentation of compliance must be retained in the project files and be in compliance with applicable federal and state requirements.  C</t>
    </r>
    <r>
      <rPr>
        <sz val="11"/>
        <color rgb="FF000000"/>
        <rFont val="Times New Roman"/>
        <family val="1"/>
      </rPr>
      <t xml:space="preserve">osts that are noncompliant with the federal and state requirements are not eligible for reimbursement. </t>
    </r>
  </si>
  <si>
    <t>Local governments are responsible for applying only cognizant agency approved or Caltrans accepted Indirect Cost Rate(s).</t>
  </si>
  <si>
    <t>Prime Consultant or Subconsultant Certifying:</t>
  </si>
  <si>
    <t xml:space="preserve">Name:             </t>
  </si>
  <si>
    <t xml:space="preserve">Title *: </t>
  </si>
  <si>
    <t xml:space="preserve">Signature : </t>
  </si>
  <si>
    <t xml:space="preserve">Date of Certification (mm/dd/yyyy): </t>
  </si>
  <si>
    <t xml:space="preserve">Email:             </t>
  </si>
  <si>
    <t>Phone Number:</t>
  </si>
  <si>
    <t xml:space="preserve">Address: </t>
  </si>
  <si>
    <t>*An individual executive or financial officer of the consultant’s or subconsultant’s organization at a level no lower than a Vice President or a Chief Financial Officer, or equivalent, who has authority to represent the financial information utilized to establish the cost proposal for the contract.</t>
  </si>
  <si>
    <t>List services the consultant is providing under the proposed contract:</t>
  </si>
  <si>
    <t>Professional Engineer 1</t>
  </si>
  <si>
    <t>Professional Engineer 2</t>
  </si>
  <si>
    <t>Engineering Designer 3</t>
  </si>
  <si>
    <t>Engineering Designer 1</t>
  </si>
  <si>
    <t>Engineering Designer 2</t>
  </si>
  <si>
    <t>Principal Engineer 3</t>
  </si>
  <si>
    <t>Principal Engineer 2</t>
  </si>
  <si>
    <t>Principal Engineer 1</t>
  </si>
  <si>
    <t>Professional Engineer 3</t>
  </si>
  <si>
    <t>Senior CAD Designer 1</t>
  </si>
  <si>
    <t>Engineering Designer 4</t>
  </si>
  <si>
    <t>Principal Engineer 5</t>
  </si>
  <si>
    <t>Professional Engineer 6</t>
  </si>
  <si>
    <t>Senior CAD Designer 3</t>
  </si>
  <si>
    <t>Admin 1</t>
  </si>
  <si>
    <t>Sub 1</t>
  </si>
  <si>
    <t>Sub 2</t>
  </si>
  <si>
    <t>Sub 4</t>
  </si>
  <si>
    <t>Sub 5</t>
  </si>
  <si>
    <t>Sub 6</t>
  </si>
  <si>
    <t>ODC 1</t>
  </si>
  <si>
    <t>ODC 2</t>
  </si>
  <si>
    <t>ODC 3</t>
  </si>
  <si>
    <t>ODC4</t>
  </si>
  <si>
    <t>Fringe</t>
  </si>
  <si>
    <t>G&amp;A</t>
  </si>
  <si>
    <t>Billing Rate</t>
  </si>
  <si>
    <t>Name 1</t>
  </si>
  <si>
    <t>Name 2</t>
  </si>
  <si>
    <t>Name 3</t>
  </si>
  <si>
    <t>Name 4</t>
  </si>
  <si>
    <t>Name 5</t>
  </si>
  <si>
    <t>Name 6</t>
  </si>
  <si>
    <t>Name 7</t>
  </si>
  <si>
    <t>Name 8</t>
  </si>
  <si>
    <t>Name 9</t>
  </si>
  <si>
    <t>Name 10</t>
  </si>
  <si>
    <t>Name 11</t>
  </si>
  <si>
    <t>Name 12</t>
  </si>
  <si>
    <t>Name 13</t>
  </si>
  <si>
    <t>Name 14</t>
  </si>
  <si>
    <t>Name 15</t>
  </si>
  <si>
    <t>How to use this Fee Estimate Sheet</t>
  </si>
  <si>
    <t>Task 2.1: Topographic and Boundary Survey</t>
  </si>
  <si>
    <t>Task 2.2: Right-of-Way Surveys</t>
  </si>
  <si>
    <t>Task 2.3: Monument Preservation</t>
  </si>
  <si>
    <t>Task 2.4: Right-of-Way Acquisition Assistance</t>
  </si>
  <si>
    <t>Start with the Task Breakdown sheet</t>
  </si>
  <si>
    <t>1.      Enter Names and Positions in Rows 4 and 5, including names of sub-consultants in the yellow fields between Columns T and Y. Once this information has been entered, hide unused Columns.</t>
  </si>
  <si>
    <t>2.      Enter the actual hourly rate for each employee in Row 6, and Mark whether they are Key Personnel and whether they are earning Prevailing Wage.</t>
  </si>
  <si>
    <t>3.      In Rows 9 through 12 of Column A, enter the Indirect Cost percentage rate for Fringe, Overhead, General and Administrative and Fixed Fee. This should provide a Billing Rate in Row 13 for each employee.</t>
  </si>
  <si>
    <t>4.      Under each staff member, enter the anticipated hours for each task and sub-task, if applicable, in the white cells. Sub-totals from 2nd level sub-tasks will populate in the light blue cells of their parent task.</t>
  </si>
  <si>
    <t>5.      For subcontracted work, enter the whole dollar amounts in the yellow cells that correspond to the applicable task being subcontracted.</t>
  </si>
  <si>
    <t>Verify that Totals Cost values at the bottom of the sheet match between cells R50 and S48.</t>
  </si>
  <si>
    <t>After the Task Breakdown sheet has been completed, values will transfer to the orange cells on the Caltrans 10-H sheet.</t>
  </si>
  <si>
    <t>Consultant should complete the blue fields on pages 1-3 of the Caltrans 10-H sheet.</t>
  </si>
  <si>
    <t>Double check all the math for accuracy before submitting.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</si>
</sst>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164" formatCode="\$0.00"/>
    <numFmt numFmtId="165" formatCode="0.0"/>
    <numFmt numFmtId="166" formatCode="&quot;$&quot;#,##0.00"/>
    <numFmt numFmtId="167" formatCode="[$-409]dd\-mmm\-yy;@"/>
    <numFmt numFmtId="168" formatCode="_(&quot;$&quot;* #,##0.000_);_(&quot;$&quot;* \(#,##0.000\);_(&quot;$&quot;* &quot;-&quot;??_);_(@_)"/>
    <numFmt numFmtId="169" formatCode="m/d/yy;@"/>
    <numFmt numFmtId="170" formatCode="0.0%"/>
    <numFmt numFmtId="171" formatCode="0.000"/>
  </numFmts>
  <fonts count="45" x14ac:knownFonts="1">
    <font>
      <sz val="10"/>
      <color rgb="FF000000"/>
      <name val="Times New Roman"/>
      <charset val="204"/>
    </font>
    <font>
      <b/>
      <sz val="16"/>
      <name val="Arial"/>
      <family val="2"/>
    </font>
    <font>
      <b/>
      <sz val="10"/>
      <color rgb="FF000000"/>
      <name val="Arial"/>
      <family val="2"/>
    </font>
    <font>
      <sz val="10"/>
      <color rgb="FF000000"/>
      <name val="Arial"/>
      <family val="2"/>
    </font>
    <font>
      <sz val="10"/>
      <name val="Arial"/>
      <family val="2"/>
    </font>
    <font>
      <b/>
      <sz val="10"/>
      <name val="Arial"/>
      <family val="2"/>
    </font>
    <font>
      <sz val="10"/>
      <color rgb="FF000000"/>
      <name val="Times New Roman"/>
      <family val="1"/>
    </font>
    <font>
      <sz val="8"/>
      <name val="Times New Roman"/>
      <family val="1"/>
    </font>
    <font>
      <sz val="11"/>
      <color theme="1"/>
      <name val="Arial"/>
      <family val="2"/>
    </font>
    <font>
      <b/>
      <sz val="11"/>
      <color theme="1"/>
      <name val="Times New Roman"/>
      <family val="1"/>
    </font>
    <font>
      <sz val="11"/>
      <color theme="1"/>
      <name val="Times New Roman"/>
      <family val="1"/>
    </font>
    <font>
      <b/>
      <sz val="10"/>
      <name val="Times New Roman"/>
      <family val="1"/>
    </font>
    <font>
      <sz val="10"/>
      <color indexed="8"/>
      <name val="Arial"/>
      <family val="2"/>
    </font>
    <font>
      <b/>
      <sz val="10"/>
      <color indexed="8"/>
      <name val="Times New Roman"/>
      <family val="1"/>
    </font>
    <font>
      <b/>
      <sz val="12"/>
      <color indexed="8"/>
      <name val="Times New Roman"/>
      <family val="1"/>
    </font>
    <font>
      <sz val="10"/>
      <color indexed="8"/>
      <name val="Times New Roman"/>
      <family val="1"/>
    </font>
    <font>
      <b/>
      <u/>
      <sz val="10"/>
      <color indexed="8"/>
      <name val="Times New Roman"/>
      <family val="1"/>
    </font>
    <font>
      <b/>
      <sz val="11"/>
      <color theme="1"/>
      <name val="Arial"/>
      <family val="2"/>
    </font>
    <font>
      <sz val="10"/>
      <name val="Times New Roman"/>
      <family val="1"/>
    </font>
    <font>
      <sz val="7"/>
      <color indexed="8"/>
      <name val="Times New Roman"/>
      <family val="1"/>
    </font>
    <font>
      <sz val="11"/>
      <color indexed="8"/>
      <name val="Times New Roman"/>
      <family val="1"/>
    </font>
    <font>
      <b/>
      <sz val="11"/>
      <color indexed="8"/>
      <name val="Times New Roman"/>
      <family val="1"/>
    </font>
    <font>
      <sz val="11"/>
      <color theme="1"/>
      <name val="Calibri"/>
      <family val="2"/>
      <scheme val="minor"/>
    </font>
    <font>
      <sz val="10"/>
      <color theme="1"/>
      <name val="Times New Roman"/>
      <family val="1"/>
    </font>
    <font>
      <b/>
      <sz val="10"/>
      <color theme="1"/>
      <name val="Times New Roman"/>
      <family val="1"/>
    </font>
    <font>
      <b/>
      <sz val="11"/>
      <color rgb="FFFF0000"/>
      <name val="Arial"/>
      <family val="2"/>
    </font>
    <font>
      <b/>
      <sz val="9"/>
      <color indexed="8"/>
      <name val="Times New Roman"/>
      <family val="1"/>
    </font>
    <font>
      <sz val="9"/>
      <color indexed="8"/>
      <name val="Times New Roman"/>
      <family val="1"/>
    </font>
    <font>
      <u/>
      <sz val="10"/>
      <color indexed="8"/>
      <name val="Times New Roman"/>
      <family val="1"/>
    </font>
    <font>
      <sz val="9"/>
      <name val="Times New Roman"/>
      <family val="1"/>
    </font>
    <font>
      <b/>
      <sz val="12"/>
      <color theme="1"/>
      <name val="Times New Roman"/>
      <family val="1"/>
    </font>
    <font>
      <sz val="8"/>
      <color theme="1"/>
      <name val="Times New Roman"/>
      <family val="1"/>
    </font>
    <font>
      <b/>
      <u/>
      <sz val="11"/>
      <color theme="1"/>
      <name val="Times New Roman"/>
      <family val="1"/>
    </font>
    <font>
      <sz val="11"/>
      <color rgb="FF000000"/>
      <name val="Times New Roman"/>
      <family val="1"/>
    </font>
    <font>
      <u/>
      <sz val="11"/>
      <color theme="10"/>
      <name val="Calibri"/>
      <family val="2"/>
      <scheme val="minor"/>
    </font>
    <font>
      <sz val="9"/>
      <color rgb="FFFF0000"/>
      <name val="Times New Roman"/>
      <family val="1"/>
    </font>
    <font>
      <sz val="12"/>
      <color rgb="FF000000"/>
      <name val="Times New Roman"/>
      <family val="1"/>
    </font>
    <font>
      <sz val="10"/>
      <color rgb="FFFF0000"/>
      <name val="Arial"/>
      <family val="2"/>
    </font>
    <font>
      <b/>
      <sz val="16"/>
      <color rgb="FF000000"/>
      <name val="Times New Roman"/>
      <family val="1"/>
    </font>
    <font>
      <sz val="16"/>
      <color rgb="FF000000"/>
      <name val="Times New Roman"/>
      <family val="1"/>
    </font>
    <font>
      <sz val="14"/>
      <color rgb="FF000000"/>
      <name val="Times New Roman"/>
      <family val="1"/>
    </font>
    <font>
      <b/>
      <sz val="14"/>
      <color rgb="FF000000"/>
      <name val="Times New Roman"/>
      <family val="1"/>
    </font>
    <font>
      <sz val="11"/>
      <color theme="0" tint="-0.14996795556505021"/>
      <name val="Cambria"/>
      <family val="1"/>
    </font>
    <font>
      <b/>
      <sz val="11"/>
      <color theme="0" tint="-0.14996795556505021"/>
      <name val="Cambria"/>
      <family val="1"/>
    </font>
    <font>
      <b/>
      <sz val="10"/>
      <color theme="0" tint="-0.14996795556505021"/>
      <name val="Cambria"/>
      <family val="1"/>
    </font>
  </fonts>
  <fills count="12">
    <fill>
      <patternFill patternType="none"/>
    </fill>
    <fill>
      <patternFill patternType="gray125"/>
    </fill>
    <fill>
      <patternFill patternType="solid">
        <fgColor rgb="FFFFFFCC"/>
      </patternFill>
    </fill>
    <fill>
      <patternFill patternType="solid">
        <fgColor theme="8"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92D050"/>
        <bgColor indexed="64"/>
      </patternFill>
    </fill>
    <fill>
      <patternFill patternType="solid">
        <fgColor indexed="9"/>
        <bgColor indexed="64"/>
      </patternFill>
    </fill>
    <fill>
      <patternFill patternType="solid">
        <fgColor theme="9" tint="0.59999389629810485"/>
        <bgColor indexed="64"/>
      </patternFill>
    </fill>
    <fill>
      <patternFill patternType="solid">
        <fgColor theme="4" tint="0.79998168889431442"/>
        <bgColor indexed="64"/>
      </patternFill>
    </fill>
  </fills>
  <borders count="5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right style="thin">
        <color indexed="64"/>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diagonal/>
    </border>
    <border>
      <left style="thin">
        <color rgb="FF000000"/>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bottom style="thin">
        <color rgb="FF000000"/>
      </bottom>
      <diagonal/>
    </border>
    <border>
      <left style="thin">
        <color rgb="FF000000"/>
      </left>
      <right style="thin">
        <color rgb="FF000000"/>
      </right>
      <top/>
      <bottom/>
      <diagonal/>
    </border>
    <border>
      <left style="double">
        <color auto="1"/>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uble">
        <color auto="1"/>
      </left>
      <right style="thin">
        <color rgb="FF000000"/>
      </right>
      <top style="thin">
        <color rgb="FF000000"/>
      </top>
      <bottom style="thin">
        <color rgb="FF000000"/>
      </bottom>
      <diagonal/>
    </border>
    <border>
      <left style="double">
        <color auto="1"/>
      </left>
      <right style="thin">
        <color indexed="64"/>
      </right>
      <top style="thin">
        <color indexed="64"/>
      </top>
      <bottom style="thin">
        <color indexed="64"/>
      </bottom>
      <diagonal/>
    </border>
    <border>
      <left style="double">
        <color auto="1"/>
      </left>
      <right style="thin">
        <color indexed="64"/>
      </right>
      <top style="thin">
        <color indexed="64"/>
      </top>
      <bottom/>
      <diagonal/>
    </border>
    <border>
      <left style="double">
        <color auto="1"/>
      </left>
      <right style="thin">
        <color indexed="64"/>
      </right>
      <top/>
      <bottom style="thin">
        <color indexed="64"/>
      </bottom>
      <diagonal/>
    </border>
    <border>
      <left style="double">
        <color auto="1"/>
      </left>
      <right style="thin">
        <color indexed="64"/>
      </right>
      <top/>
      <bottom/>
      <diagonal/>
    </border>
    <border>
      <left style="double">
        <color auto="1"/>
      </left>
      <right style="thin">
        <color rgb="FF000000"/>
      </right>
      <top/>
      <bottom style="thin">
        <color rgb="FF000000"/>
      </bottom>
      <diagonal/>
    </border>
    <border>
      <left style="thin">
        <color indexed="64"/>
      </left>
      <right/>
      <top/>
      <bottom/>
      <diagonal/>
    </border>
    <border>
      <left style="double">
        <color auto="1"/>
      </left>
      <right style="thin">
        <color rgb="FF000000"/>
      </right>
      <top style="thin">
        <color rgb="FF000000"/>
      </top>
      <bottom/>
      <diagonal/>
    </border>
    <border>
      <left style="double">
        <color auto="1"/>
      </left>
      <right style="thin">
        <color rgb="FF000000"/>
      </right>
      <top/>
      <bottom/>
      <diagonal/>
    </border>
    <border>
      <left style="double">
        <color rgb="FF000000"/>
      </left>
      <right style="thin">
        <color rgb="FF000000"/>
      </right>
      <top style="thin">
        <color rgb="FF000000"/>
      </top>
      <bottom style="thin">
        <color indexed="64"/>
      </bottom>
      <diagonal/>
    </border>
    <border>
      <left style="double">
        <color rgb="FF000000"/>
      </left>
      <right style="thin">
        <color indexed="64"/>
      </right>
      <top style="thin">
        <color indexed="64"/>
      </top>
      <bottom style="thin">
        <color rgb="FF000000"/>
      </bottom>
      <diagonal/>
    </border>
    <border>
      <left style="thin">
        <color rgb="FF000000"/>
      </left>
      <right/>
      <top style="thin">
        <color rgb="FF000000"/>
      </top>
      <bottom style="thin">
        <color indexed="64"/>
      </bottom>
      <diagonal/>
    </border>
    <border>
      <left style="double">
        <color auto="1"/>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double">
        <color auto="1"/>
      </bottom>
      <diagonal/>
    </border>
    <border>
      <left style="thin">
        <color indexed="64"/>
      </left>
      <right/>
      <top style="thin">
        <color rgb="FF000000"/>
      </top>
      <bottom style="thin">
        <color rgb="FF000000"/>
      </bottom>
      <diagonal/>
    </border>
    <border>
      <left/>
      <right style="double">
        <color auto="1"/>
      </right>
      <top style="thin">
        <color rgb="FF000000"/>
      </top>
      <bottom style="thin">
        <color rgb="FF000000"/>
      </bottom>
      <diagonal/>
    </border>
    <border>
      <left/>
      <right style="double">
        <color auto="1"/>
      </right>
      <top/>
      <bottom/>
      <diagonal/>
    </border>
    <border>
      <left/>
      <right style="thin">
        <color indexed="64"/>
      </right>
      <top/>
      <bottom style="thin">
        <color indexed="64"/>
      </bottom>
      <diagonal/>
    </border>
  </borders>
  <cellStyleXfs count="8">
    <xf numFmtId="0" fontId="0" fillId="0" borderId="0"/>
    <xf numFmtId="44" fontId="6" fillId="0" borderId="0" applyFont="0" applyFill="0" applyBorder="0" applyAlignment="0" applyProtection="0"/>
    <xf numFmtId="9" fontId="6" fillId="0" borderId="0" applyFont="0" applyFill="0" applyBorder="0" applyAlignment="0" applyProtection="0"/>
    <xf numFmtId="0" fontId="8" fillId="0" borderId="0"/>
    <xf numFmtId="0" fontId="22" fillId="0" borderId="0"/>
    <xf numFmtId="44" fontId="22" fillId="0" borderId="0" applyFont="0" applyFill="0" applyBorder="0" applyAlignment="0" applyProtection="0"/>
    <xf numFmtId="9" fontId="22" fillId="0" borderId="0" applyFont="0" applyFill="0" applyBorder="0" applyAlignment="0" applyProtection="0"/>
    <xf numFmtId="0" fontId="34" fillId="0" borderId="0" applyNumberFormat="0" applyFill="0" applyBorder="0" applyAlignment="0" applyProtection="0"/>
  </cellStyleXfs>
  <cellXfs count="348">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wrapText="1"/>
    </xf>
    <xf numFmtId="165" fontId="2" fillId="2" borderId="1" xfId="0" applyNumberFormat="1" applyFont="1" applyFill="1" applyBorder="1" applyAlignment="1">
      <alignment horizontal="center" vertical="center" shrinkToFit="1"/>
    </xf>
    <xf numFmtId="1" fontId="3" fillId="2" borderId="1" xfId="0" applyNumberFormat="1" applyFont="1" applyFill="1" applyBorder="1" applyAlignment="1">
      <alignment horizontal="center" vertical="center" shrinkToFit="1"/>
    </xf>
    <xf numFmtId="0" fontId="4" fillId="2" borderId="2" xfId="0" applyFont="1" applyFill="1" applyBorder="1" applyAlignment="1">
      <alignment horizontal="left" vertical="center" wrapText="1" indent="1"/>
    </xf>
    <xf numFmtId="0" fontId="4" fillId="2" borderId="1" xfId="0" applyFont="1" applyFill="1" applyBorder="1" applyAlignment="1">
      <alignment horizontal="left" textRotation="90" wrapText="1"/>
    </xf>
    <xf numFmtId="44" fontId="3" fillId="0" borderId="1" xfId="1" applyFont="1" applyBorder="1" applyAlignment="1">
      <alignment horizontal="left" vertical="top" shrinkToFit="1"/>
    </xf>
    <xf numFmtId="1" fontId="2" fillId="0" borderId="1" xfId="0" applyNumberFormat="1" applyFont="1" applyBorder="1" applyAlignment="1">
      <alignment horizontal="center" vertical="center" shrinkToFit="1"/>
    </xf>
    <xf numFmtId="0" fontId="5" fillId="0" borderId="1" xfId="0" applyFont="1" applyBorder="1" applyAlignment="1">
      <alignment horizontal="left" vertical="top" wrapText="1"/>
    </xf>
    <xf numFmtId="44" fontId="2" fillId="0" borderId="1" xfId="1" applyFont="1" applyBorder="1" applyAlignment="1">
      <alignment horizontal="left" vertical="center" shrinkToFit="1"/>
    </xf>
    <xf numFmtId="44" fontId="3" fillId="0" borderId="1" xfId="1" applyFont="1" applyBorder="1" applyAlignment="1">
      <alignment horizontal="left" vertical="center" shrinkToFit="1"/>
    </xf>
    <xf numFmtId="1" fontId="3" fillId="2" borderId="2" xfId="0" applyNumberFormat="1" applyFont="1" applyFill="1" applyBorder="1" applyAlignment="1">
      <alignment horizontal="center" vertical="center" shrinkToFit="1"/>
    </xf>
    <xf numFmtId="0" fontId="4" fillId="0" borderId="1" xfId="0" applyFont="1" applyBorder="1" applyAlignment="1">
      <alignment horizontal="left" vertical="center" wrapText="1" indent="1"/>
    </xf>
    <xf numFmtId="0" fontId="5" fillId="0" borderId="1" xfId="0" applyFont="1" applyBorder="1" applyAlignment="1">
      <alignment horizontal="left" vertical="center" wrapText="1" indent="1"/>
    </xf>
    <xf numFmtId="0" fontId="5" fillId="0" borderId="1" xfId="0" applyFont="1" applyBorder="1" applyAlignment="1">
      <alignment horizontal="right" vertical="center" wrapText="1" indent="1"/>
    </xf>
    <xf numFmtId="44" fontId="2" fillId="0" borderId="5" xfId="1" applyFont="1" applyFill="1" applyBorder="1" applyAlignment="1">
      <alignment horizontal="left" vertical="center" shrinkToFit="1"/>
    </xf>
    <xf numFmtId="44" fontId="2" fillId="0" borderId="1" xfId="1" applyFont="1" applyFill="1" applyBorder="1" applyAlignment="1">
      <alignment horizontal="left" vertical="center" shrinkToFit="1"/>
    </xf>
    <xf numFmtId="0" fontId="5" fillId="0" borderId="6" xfId="0" applyFont="1" applyBorder="1" applyAlignment="1">
      <alignment horizontal="right" vertical="center" wrapText="1" indent="1"/>
    </xf>
    <xf numFmtId="44" fontId="2" fillId="0" borderId="11" xfId="1" applyFont="1" applyFill="1" applyBorder="1" applyAlignment="1">
      <alignment horizontal="left" vertical="center" shrinkToFit="1"/>
    </xf>
    <xf numFmtId="44" fontId="2" fillId="0" borderId="6" xfId="1" applyFont="1" applyFill="1" applyBorder="1" applyAlignment="1">
      <alignment horizontal="left" vertical="center" shrinkToFit="1"/>
    </xf>
    <xf numFmtId="0" fontId="4" fillId="0" borderId="7" xfId="0" applyFont="1" applyBorder="1" applyAlignment="1">
      <alignment horizontal="left" vertical="center" wrapText="1" indent="1"/>
    </xf>
    <xf numFmtId="44" fontId="2" fillId="5" borderId="5" xfId="1" applyFont="1" applyFill="1" applyBorder="1" applyAlignment="1">
      <alignment horizontal="left" vertical="center" shrinkToFit="1"/>
    </xf>
    <xf numFmtId="44" fontId="2" fillId="3" borderId="5" xfId="1" applyFont="1" applyFill="1" applyBorder="1" applyAlignment="1">
      <alignment horizontal="left" vertical="center" shrinkToFit="1"/>
    </xf>
    <xf numFmtId="44" fontId="2" fillId="5" borderId="1" xfId="1" applyFont="1" applyFill="1" applyBorder="1" applyAlignment="1">
      <alignment horizontal="left" vertical="center" shrinkToFit="1"/>
    </xf>
    <xf numFmtId="44" fontId="3" fillId="0" borderId="7" xfId="1" applyFont="1" applyBorder="1" applyAlignment="1">
      <alignment horizontal="left" vertical="center" shrinkToFit="1"/>
    </xf>
    <xf numFmtId="0" fontId="5" fillId="0" borderId="6" xfId="0" applyFont="1" applyBorder="1" applyAlignment="1">
      <alignment horizontal="left" vertical="center" wrapText="1" indent="1"/>
    </xf>
    <xf numFmtId="44" fontId="2" fillId="5" borderId="14" xfId="1" applyFont="1" applyFill="1" applyBorder="1" applyAlignment="1">
      <alignment horizontal="left" vertical="center" shrinkToFit="1"/>
    </xf>
    <xf numFmtId="44" fontId="3" fillId="0" borderId="23" xfId="1" applyFont="1" applyBorder="1" applyAlignment="1">
      <alignment horizontal="left" vertical="center" shrinkToFit="1"/>
    </xf>
    <xf numFmtId="0" fontId="4" fillId="0" borderId="1" xfId="0" applyFont="1" applyBorder="1" applyAlignment="1">
      <alignment horizontal="left" textRotation="90" wrapText="1"/>
    </xf>
    <xf numFmtId="1" fontId="2" fillId="0" borderId="6" xfId="0" applyNumberFormat="1" applyFont="1" applyBorder="1" applyAlignment="1">
      <alignment horizontal="center" vertical="center" shrinkToFit="1"/>
    </xf>
    <xf numFmtId="1" fontId="2" fillId="0" borderId="10" xfId="0" applyNumberFormat="1" applyFont="1" applyBorder="1" applyAlignment="1">
      <alignment horizontal="center" vertical="center" shrinkToFit="1"/>
    </xf>
    <xf numFmtId="1" fontId="2" fillId="0" borderId="2" xfId="0" applyNumberFormat="1" applyFont="1" applyBorder="1" applyAlignment="1">
      <alignment horizontal="center" vertical="center" shrinkToFit="1"/>
    </xf>
    <xf numFmtId="0" fontId="4" fillId="2" borderId="28" xfId="0" applyFont="1" applyFill="1" applyBorder="1" applyAlignment="1">
      <alignment horizontal="left" textRotation="90" wrapText="1"/>
    </xf>
    <xf numFmtId="1" fontId="3" fillId="0" borderId="29" xfId="0" applyNumberFormat="1" applyFont="1" applyBorder="1" applyAlignment="1">
      <alignment horizontal="center" vertical="center" shrinkToFit="1"/>
    </xf>
    <xf numFmtId="1" fontId="2" fillId="0" borderId="30" xfId="0" applyNumberFormat="1" applyFont="1" applyBorder="1" applyAlignment="1">
      <alignment horizontal="center" vertical="center" shrinkToFit="1"/>
    </xf>
    <xf numFmtId="1" fontId="2" fillId="0" borderId="29" xfId="0" applyNumberFormat="1" applyFont="1" applyBorder="1" applyAlignment="1">
      <alignment horizontal="center" vertical="center" shrinkToFit="1"/>
    </xf>
    <xf numFmtId="1" fontId="2" fillId="5" borderId="31" xfId="0" applyNumberFormat="1" applyFont="1" applyFill="1" applyBorder="1" applyAlignment="1">
      <alignment horizontal="center" vertical="center" shrinkToFit="1"/>
    </xf>
    <xf numFmtId="1" fontId="2" fillId="5" borderId="29" xfId="0" applyNumberFormat="1" applyFont="1" applyFill="1" applyBorder="1" applyAlignment="1">
      <alignment horizontal="center" vertical="center" shrinkToFit="1"/>
    </xf>
    <xf numFmtId="1" fontId="2" fillId="3" borderId="29" xfId="0" applyNumberFormat="1" applyFont="1" applyFill="1" applyBorder="1" applyAlignment="1">
      <alignment horizontal="center" vertical="center" shrinkToFit="1"/>
    </xf>
    <xf numFmtId="1" fontId="3" fillId="0" borderId="31" xfId="0" applyNumberFormat="1" applyFont="1" applyBorder="1" applyAlignment="1">
      <alignment horizontal="center" vertical="center" shrinkToFit="1"/>
    </xf>
    <xf numFmtId="1" fontId="3" fillId="0" borderId="32" xfId="0" applyNumberFormat="1" applyFont="1" applyBorder="1" applyAlignment="1">
      <alignment horizontal="center" vertical="center" shrinkToFit="1"/>
    </xf>
    <xf numFmtId="0" fontId="0" fillId="0" borderId="24" xfId="0" applyBorder="1" applyAlignment="1">
      <alignment horizontal="left" vertical="top"/>
    </xf>
    <xf numFmtId="0" fontId="4" fillId="2" borderId="2" xfId="0" applyFont="1" applyFill="1" applyBorder="1" applyAlignment="1">
      <alignment horizontal="left" textRotation="90" wrapText="1"/>
    </xf>
    <xf numFmtId="44" fontId="3" fillId="0" borderId="27" xfId="1" applyFont="1" applyFill="1" applyBorder="1" applyAlignment="1">
      <alignment horizontal="left" vertical="center" shrinkToFit="1"/>
    </xf>
    <xf numFmtId="44" fontId="2" fillId="0" borderId="25" xfId="1" applyFont="1" applyFill="1" applyBorder="1" applyAlignment="1">
      <alignment horizontal="left" vertical="center" shrinkToFit="1"/>
    </xf>
    <xf numFmtId="44" fontId="2" fillId="0" borderId="27" xfId="1" applyFont="1" applyFill="1" applyBorder="1" applyAlignment="1">
      <alignment horizontal="left" vertical="center" shrinkToFit="1"/>
    </xf>
    <xf numFmtId="44" fontId="2" fillId="5" borderId="26" xfId="1" applyFont="1" applyFill="1" applyBorder="1" applyAlignment="1">
      <alignment horizontal="left" vertical="center" shrinkToFit="1"/>
    </xf>
    <xf numFmtId="44" fontId="2" fillId="5" borderId="27" xfId="1" applyFont="1" applyFill="1" applyBorder="1" applyAlignment="1">
      <alignment horizontal="left" vertical="center" shrinkToFit="1"/>
    </xf>
    <xf numFmtId="44" fontId="2" fillId="3" borderId="27" xfId="1" applyFont="1" applyFill="1" applyBorder="1" applyAlignment="1">
      <alignment horizontal="left" vertical="center" shrinkToFit="1"/>
    </xf>
    <xf numFmtId="44" fontId="3" fillId="0" borderId="27" xfId="1" applyFont="1" applyBorder="1" applyAlignment="1">
      <alignment horizontal="left" vertical="center" shrinkToFit="1"/>
    </xf>
    <xf numFmtId="1" fontId="2" fillId="0" borderId="23" xfId="0" applyNumberFormat="1" applyFont="1" applyBorder="1" applyAlignment="1">
      <alignment horizontal="center" vertical="center" shrinkToFit="1"/>
    </xf>
    <xf numFmtId="44" fontId="2" fillId="0" borderId="37" xfId="1" applyFont="1" applyFill="1" applyBorder="1" applyAlignment="1">
      <alignment horizontal="left" vertical="center" shrinkToFit="1"/>
    </xf>
    <xf numFmtId="1" fontId="2" fillId="0" borderId="38" xfId="0" applyNumberFormat="1" applyFont="1" applyBorder="1" applyAlignment="1">
      <alignment horizontal="center" vertical="center" shrinkToFit="1"/>
    </xf>
    <xf numFmtId="44" fontId="2" fillId="0" borderId="39" xfId="1" applyFont="1" applyBorder="1" applyAlignment="1">
      <alignment horizontal="left" vertical="center" shrinkToFit="1"/>
    </xf>
    <xf numFmtId="44" fontId="2" fillId="0" borderId="40" xfId="1" applyFont="1" applyBorder="1" applyAlignment="1">
      <alignment horizontal="left" vertical="center" shrinkToFit="1"/>
    </xf>
    <xf numFmtId="0" fontId="5" fillId="0" borderId="1" xfId="0" applyFont="1" applyBorder="1" applyAlignment="1">
      <alignment horizontal="left" textRotation="90" wrapText="1"/>
    </xf>
    <xf numFmtId="0" fontId="4" fillId="0" borderId="1" xfId="0" applyFont="1" applyBorder="1" applyAlignment="1">
      <alignment horizontal="center" wrapText="1"/>
    </xf>
    <xf numFmtId="0" fontId="4" fillId="2" borderId="1" xfId="0" applyFont="1" applyFill="1" applyBorder="1" applyAlignment="1">
      <alignment horizontal="left" vertical="center" wrapText="1" indent="1"/>
    </xf>
    <xf numFmtId="0" fontId="4" fillId="2" borderId="28" xfId="0" applyFont="1" applyFill="1" applyBorder="1" applyAlignment="1">
      <alignment horizontal="left" vertical="center" wrapText="1" indent="1"/>
    </xf>
    <xf numFmtId="0" fontId="5" fillId="0" borderId="1" xfId="0" applyFont="1" applyBorder="1" applyAlignment="1">
      <alignment horizontal="center" vertical="top" wrapText="1"/>
    </xf>
    <xf numFmtId="0" fontId="3" fillId="0" borderId="1" xfId="0" applyFont="1" applyBorder="1" applyAlignment="1">
      <alignment horizontal="left" vertical="center" wrapText="1"/>
    </xf>
    <xf numFmtId="44" fontId="3" fillId="2" borderId="28" xfId="1" applyFont="1" applyFill="1" applyBorder="1" applyAlignment="1">
      <alignment horizontal="left" vertical="center" wrapText="1"/>
    </xf>
    <xf numFmtId="44" fontId="3" fillId="2" borderId="1" xfId="1" applyFont="1" applyFill="1" applyBorder="1" applyAlignment="1">
      <alignment horizontal="left" vertical="center" wrapText="1"/>
    </xf>
    <xf numFmtId="44" fontId="2" fillId="0" borderId="35" xfId="1" applyFont="1" applyFill="1" applyBorder="1" applyAlignment="1">
      <alignment horizontal="left" vertical="center" wrapText="1"/>
    </xf>
    <xf numFmtId="44" fontId="2" fillId="0" borderId="6" xfId="1" applyFont="1" applyFill="1" applyBorder="1" applyAlignment="1">
      <alignment horizontal="left" vertical="center" wrapText="1"/>
    </xf>
    <xf numFmtId="44" fontId="2" fillId="0" borderId="28" xfId="1" applyFont="1" applyFill="1" applyBorder="1" applyAlignment="1">
      <alignment horizontal="left" vertical="center" wrapText="1"/>
    </xf>
    <xf numFmtId="44" fontId="2" fillId="0" borderId="1" xfId="1" applyFont="1" applyFill="1" applyBorder="1" applyAlignment="1">
      <alignment horizontal="left" vertical="center" wrapText="1"/>
    </xf>
    <xf numFmtId="44" fontId="2" fillId="0" borderId="29" xfId="1" applyFont="1" applyFill="1" applyBorder="1" applyAlignment="1">
      <alignment horizontal="left" vertical="center" wrapText="1"/>
    </xf>
    <xf numFmtId="44" fontId="2" fillId="0" borderId="5" xfId="1" applyFont="1" applyFill="1" applyBorder="1" applyAlignment="1">
      <alignment horizontal="left" vertical="center" wrapText="1"/>
    </xf>
    <xf numFmtId="44" fontId="2" fillId="0" borderId="30" xfId="1" applyFont="1" applyFill="1" applyBorder="1" applyAlignment="1">
      <alignment horizontal="left" vertical="center" wrapText="1"/>
    </xf>
    <xf numFmtId="44" fontId="2" fillId="0" borderId="11" xfId="1" applyFont="1" applyFill="1" applyBorder="1" applyAlignment="1">
      <alignment horizontal="left" vertical="center" wrapText="1"/>
    </xf>
    <xf numFmtId="0" fontId="3" fillId="2" borderId="1" xfId="0" applyFont="1" applyFill="1" applyBorder="1" applyAlignment="1">
      <alignment horizontal="center" vertical="center" wrapText="1"/>
    </xf>
    <xf numFmtId="44" fontId="2" fillId="0" borderId="28" xfId="1" applyFont="1" applyBorder="1" applyAlignment="1">
      <alignment horizontal="left" vertical="center" wrapText="1"/>
    </xf>
    <xf numFmtId="44" fontId="2" fillId="0" borderId="1" xfId="1" applyFont="1" applyBorder="1" applyAlignment="1">
      <alignment horizontal="left" vertical="center" wrapText="1"/>
    </xf>
    <xf numFmtId="0" fontId="4" fillId="0" borderId="1" xfId="0" applyFont="1" applyBorder="1" applyAlignment="1">
      <alignment horizontal="right" vertical="top" wrapText="1" indent="1"/>
    </xf>
    <xf numFmtId="0" fontId="4" fillId="2" borderId="1"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28" xfId="0" applyFont="1" applyFill="1" applyBorder="1" applyAlignment="1" applyProtection="1">
      <alignment horizontal="left" textRotation="90" wrapText="1"/>
      <protection locked="0"/>
    </xf>
    <xf numFmtId="0" fontId="4" fillId="2" borderId="1" xfId="0" applyFont="1" applyFill="1" applyBorder="1" applyAlignment="1" applyProtection="1">
      <alignment horizontal="left" textRotation="90" wrapText="1"/>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44" fontId="3" fillId="2" borderId="28" xfId="1" applyFont="1" applyFill="1" applyBorder="1" applyAlignment="1" applyProtection="1">
      <alignment horizontal="left" vertical="center" wrapText="1"/>
      <protection locked="0"/>
    </xf>
    <xf numFmtId="44" fontId="3" fillId="2" borderId="1" xfId="1" applyFont="1" applyFill="1" applyBorder="1" applyAlignment="1" applyProtection="1">
      <alignment horizontal="left" vertical="center" wrapText="1"/>
      <protection locked="0"/>
    </xf>
    <xf numFmtId="1" fontId="3" fillId="0" borderId="1" xfId="0" applyNumberFormat="1" applyFont="1" applyBorder="1" applyAlignment="1" applyProtection="1">
      <alignment horizontal="center" vertical="center" shrinkToFit="1"/>
      <protection locked="0"/>
    </xf>
    <xf numFmtId="1" fontId="3" fillId="0" borderId="7" xfId="0" applyNumberFormat="1" applyFont="1" applyBorder="1" applyAlignment="1" applyProtection="1">
      <alignment horizontal="center" vertical="center" shrinkToFit="1"/>
      <protection locked="0"/>
    </xf>
    <xf numFmtId="0" fontId="3" fillId="0" borderId="7"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1" fontId="3" fillId="0" borderId="11" xfId="0" applyNumberFormat="1" applyFont="1" applyBorder="1" applyAlignment="1" applyProtection="1">
      <alignment vertical="center" shrinkToFit="1"/>
      <protection locked="0"/>
    </xf>
    <xf numFmtId="1" fontId="3" fillId="0" borderId="25" xfId="0" applyNumberFormat="1" applyFont="1" applyBorder="1" applyAlignment="1" applyProtection="1">
      <alignment vertical="center" shrinkToFit="1"/>
      <protection locked="0"/>
    </xf>
    <xf numFmtId="165" fontId="2" fillId="0" borderId="14" xfId="0" applyNumberFormat="1" applyFont="1" applyBorder="1" applyAlignment="1" applyProtection="1">
      <alignment horizontal="left" vertical="center" indent="1" shrinkToFit="1"/>
      <protection locked="0"/>
    </xf>
    <xf numFmtId="165" fontId="2" fillId="0" borderId="26" xfId="0" applyNumberFormat="1" applyFont="1" applyBorder="1" applyAlignment="1" applyProtection="1">
      <alignment horizontal="left" vertical="center" indent="1" shrinkToFit="1"/>
      <protection locked="0"/>
    </xf>
    <xf numFmtId="165" fontId="2" fillId="0" borderId="5" xfId="0" applyNumberFormat="1" applyFont="1" applyBorder="1" applyAlignment="1" applyProtection="1">
      <alignment horizontal="left" vertical="center" indent="1" shrinkToFit="1"/>
      <protection locked="0"/>
    </xf>
    <xf numFmtId="165" fontId="2" fillId="0" borderId="27" xfId="0" applyNumberFormat="1" applyFont="1" applyBorder="1" applyAlignment="1" applyProtection="1">
      <alignment horizontal="left" vertical="center" indent="1" shrinkToFit="1"/>
      <protection locked="0"/>
    </xf>
    <xf numFmtId="1" fontId="3" fillId="0" borderId="5" xfId="0" applyNumberFormat="1" applyFont="1" applyBorder="1" applyAlignment="1" applyProtection="1">
      <alignment horizontal="center" vertical="center" shrinkToFit="1"/>
      <protection locked="0"/>
    </xf>
    <xf numFmtId="1" fontId="3" fillId="0" borderId="27" xfId="0" applyNumberFormat="1" applyFont="1" applyBorder="1" applyAlignment="1" applyProtection="1">
      <alignment horizontal="center" vertical="center" shrinkToFit="1"/>
      <protection locked="0"/>
    </xf>
    <xf numFmtId="0" fontId="3" fillId="0" borderId="5"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44" fontId="3" fillId="2" borderId="33" xfId="1" applyFont="1" applyFill="1" applyBorder="1" applyAlignment="1" applyProtection="1">
      <alignment horizontal="left" vertical="center" wrapText="1"/>
      <protection locked="0"/>
    </xf>
    <xf numFmtId="44" fontId="3" fillId="2" borderId="7" xfId="1" applyFont="1" applyFill="1" applyBorder="1" applyAlignment="1" applyProtection="1">
      <alignment horizontal="left" vertical="center" wrapText="1"/>
      <protection locked="0"/>
    </xf>
    <xf numFmtId="44" fontId="3" fillId="2" borderId="36" xfId="1" applyFont="1" applyFill="1" applyBorder="1" applyAlignment="1" applyProtection="1">
      <alignment horizontal="left" vertical="center" wrapText="1"/>
      <protection locked="0"/>
    </xf>
    <xf numFmtId="44" fontId="3" fillId="2" borderId="23" xfId="1" applyFont="1" applyFill="1" applyBorder="1" applyAlignment="1" applyProtection="1">
      <alignment horizontal="left" vertical="center" wrapText="1"/>
      <protection locked="0"/>
    </xf>
    <xf numFmtId="165" fontId="2" fillId="7" borderId="6" xfId="0" applyNumberFormat="1" applyFont="1" applyFill="1" applyBorder="1" applyAlignment="1">
      <alignment horizontal="center" vertical="center" shrinkToFit="1"/>
    </xf>
    <xf numFmtId="165" fontId="2" fillId="7" borderId="1" xfId="0" applyNumberFormat="1" applyFont="1" applyFill="1" applyBorder="1" applyAlignment="1">
      <alignment horizontal="center" vertical="center" shrinkToFit="1"/>
    </xf>
    <xf numFmtId="165" fontId="3" fillId="7" borderId="1" xfId="0" applyNumberFormat="1" applyFont="1" applyFill="1" applyBorder="1" applyAlignment="1">
      <alignment horizontal="center" vertical="center" shrinkToFit="1"/>
    </xf>
    <xf numFmtId="165" fontId="3" fillId="7" borderId="6" xfId="0" applyNumberFormat="1" applyFont="1" applyFill="1" applyBorder="1" applyAlignment="1">
      <alignment horizontal="center" vertical="center" shrinkToFit="1"/>
    </xf>
    <xf numFmtId="165" fontId="3" fillId="7" borderId="7" xfId="0" applyNumberFormat="1" applyFont="1" applyFill="1" applyBorder="1" applyAlignment="1">
      <alignment horizontal="center" vertical="center" shrinkToFit="1"/>
    </xf>
    <xf numFmtId="0" fontId="9" fillId="0" borderId="0" xfId="3" applyFont="1"/>
    <xf numFmtId="0" fontId="10" fillId="0" borderId="0" xfId="3" applyFont="1"/>
    <xf numFmtId="0" fontId="9" fillId="0" borderId="0" xfId="3" applyFont="1" applyAlignment="1">
      <alignment horizontal="right"/>
    </xf>
    <xf numFmtId="0" fontId="8" fillId="0" borderId="0" xfId="3"/>
    <xf numFmtId="0" fontId="12" fillId="0" borderId="44" xfId="3" applyFont="1" applyBorder="1"/>
    <xf numFmtId="0" fontId="13" fillId="0" borderId="44" xfId="3" applyFont="1" applyBorder="1" applyAlignment="1">
      <alignment horizontal="right"/>
    </xf>
    <xf numFmtId="0" fontId="11" fillId="0" borderId="0" xfId="3" applyFont="1"/>
    <xf numFmtId="0" fontId="15" fillId="0" borderId="0" xfId="3" applyFont="1" applyAlignment="1">
      <alignment horizontal="right" vertical="center"/>
    </xf>
    <xf numFmtId="0" fontId="11" fillId="0" borderId="0" xfId="3" applyFont="1" applyAlignment="1">
      <alignment horizontal="right"/>
    </xf>
    <xf numFmtId="0" fontId="15" fillId="0" borderId="0" xfId="3" applyFont="1" applyAlignment="1">
      <alignment horizontal="left" vertical="center"/>
    </xf>
    <xf numFmtId="0" fontId="13" fillId="0" borderId="0" xfId="3" applyFont="1" applyAlignment="1">
      <alignment horizontal="left" vertical="center"/>
    </xf>
    <xf numFmtId="0" fontId="15" fillId="0" borderId="42" xfId="3" applyFont="1" applyBorder="1" applyAlignment="1">
      <alignment horizontal="right" vertical="center"/>
    </xf>
    <xf numFmtId="0" fontId="15" fillId="0" borderId="44" xfId="3" applyFont="1" applyBorder="1" applyAlignment="1">
      <alignment horizontal="left" vertical="center"/>
    </xf>
    <xf numFmtId="167" fontId="13" fillId="0" borderId="45" xfId="3" applyNumberFormat="1" applyFont="1" applyBorder="1" applyAlignment="1">
      <alignment horizontal="left" vertical="center"/>
    </xf>
    <xf numFmtId="0" fontId="13" fillId="0" borderId="44" xfId="3" applyFont="1" applyBorder="1" applyAlignment="1">
      <alignment horizontal="left"/>
    </xf>
    <xf numFmtId="0" fontId="13" fillId="0" borderId="45" xfId="3" applyFont="1" applyBorder="1" applyAlignment="1">
      <alignment horizontal="left" vertical="center"/>
    </xf>
    <xf numFmtId="0" fontId="13" fillId="0" borderId="42" xfId="3" applyFont="1" applyBorder="1" applyAlignment="1">
      <alignment horizontal="left" vertical="center"/>
    </xf>
    <xf numFmtId="0" fontId="13" fillId="0" borderId="0" xfId="3" applyFont="1" applyAlignment="1">
      <alignment horizontal="right" vertical="center"/>
    </xf>
    <xf numFmtId="0" fontId="17" fillId="0" borderId="0" xfId="3" applyFont="1" applyAlignment="1">
      <alignment horizontal="center"/>
    </xf>
    <xf numFmtId="0" fontId="11" fillId="0" borderId="5" xfId="3" applyFont="1" applyBorder="1" applyAlignment="1">
      <alignment horizontal="center" vertical="center"/>
    </xf>
    <xf numFmtId="0" fontId="11" fillId="0" borderId="5" xfId="3" applyFont="1" applyBorder="1" applyAlignment="1">
      <alignment vertical="center"/>
    </xf>
    <xf numFmtId="0" fontId="17" fillId="0" borderId="0" xfId="3" applyFont="1"/>
    <xf numFmtId="166" fontId="8" fillId="0" borderId="0" xfId="3" applyNumberFormat="1"/>
    <xf numFmtId="44" fontId="8" fillId="0" borderId="0" xfId="3" applyNumberFormat="1"/>
    <xf numFmtId="3" fontId="18" fillId="0" borderId="0" xfId="3" applyNumberFormat="1" applyFont="1" applyAlignment="1">
      <alignment vertical="center"/>
    </xf>
    <xf numFmtId="0" fontId="18" fillId="0" borderId="0" xfId="3" applyFont="1" applyAlignment="1">
      <alignment vertical="center"/>
    </xf>
    <xf numFmtId="0" fontId="18" fillId="0" borderId="0" xfId="3" applyFont="1" applyAlignment="1">
      <alignment horizontal="left" vertical="center"/>
    </xf>
    <xf numFmtId="166" fontId="18" fillId="0" borderId="44" xfId="3" applyNumberFormat="1" applyFont="1" applyBorder="1" applyAlignment="1">
      <alignment horizontal="right" vertical="center"/>
    </xf>
    <xf numFmtId="8" fontId="18" fillId="0" borderId="45" xfId="3" applyNumberFormat="1" applyFont="1" applyBorder="1" applyAlignment="1">
      <alignment horizontal="right" vertical="center"/>
    </xf>
    <xf numFmtId="0" fontId="11" fillId="0" borderId="0" xfId="3" applyFont="1" applyAlignment="1">
      <alignment horizontal="right" vertical="center"/>
    </xf>
    <xf numFmtId="0" fontId="13" fillId="0" borderId="0" xfId="3" applyFont="1" applyAlignment="1">
      <alignment vertical="center"/>
    </xf>
    <xf numFmtId="0" fontId="18" fillId="0" borderId="0" xfId="3" applyFont="1" applyAlignment="1">
      <alignment horizontal="right" vertical="center"/>
    </xf>
    <xf numFmtId="0" fontId="8" fillId="0" borderId="0" xfId="3" applyAlignment="1">
      <alignment vertical="center"/>
    </xf>
    <xf numFmtId="10" fontId="15" fillId="0" borderId="0" xfId="3" applyNumberFormat="1" applyFont="1" applyAlignment="1">
      <alignment horizontal="right" vertical="center"/>
    </xf>
    <xf numFmtId="10" fontId="8" fillId="0" borderId="0" xfId="3" applyNumberFormat="1" applyAlignment="1">
      <alignment horizontal="right" vertical="center"/>
    </xf>
    <xf numFmtId="0" fontId="19" fillId="0" borderId="0" xfId="3" applyFont="1" applyAlignment="1">
      <alignment vertical="center"/>
    </xf>
    <xf numFmtId="0" fontId="20" fillId="0" borderId="0" xfId="3" applyFont="1" applyAlignment="1">
      <alignment horizontal="right" vertical="center"/>
    </xf>
    <xf numFmtId="0" fontId="23" fillId="0" borderId="0" xfId="4" applyFont="1" applyAlignment="1">
      <alignment vertical="center"/>
    </xf>
    <xf numFmtId="0" fontId="22" fillId="0" borderId="0" xfId="4"/>
    <xf numFmtId="0" fontId="24" fillId="0" borderId="5" xfId="4" applyFont="1" applyBorder="1" applyAlignment="1">
      <alignment horizontal="center" vertical="center" wrapText="1"/>
    </xf>
    <xf numFmtId="0" fontId="23" fillId="0" borderId="5" xfId="4" applyFont="1" applyBorder="1" applyAlignment="1">
      <alignment horizontal="center" vertical="center" wrapText="1"/>
    </xf>
    <xf numFmtId="44" fontId="23" fillId="0" borderId="5" xfId="5" applyFont="1" applyBorder="1" applyAlignment="1">
      <alignment vertical="center" wrapText="1"/>
    </xf>
    <xf numFmtId="0" fontId="23" fillId="0" borderId="0" xfId="4" applyFont="1" applyAlignment="1">
      <alignment vertical="center" wrapText="1"/>
    </xf>
    <xf numFmtId="44" fontId="23" fillId="0" borderId="45" xfId="4" applyNumberFormat="1" applyFont="1" applyBorder="1" applyAlignment="1">
      <alignment vertical="center" wrapText="1"/>
    </xf>
    <xf numFmtId="0" fontId="24" fillId="0" borderId="0" xfId="4" applyFont="1" applyAlignment="1">
      <alignment vertical="center"/>
    </xf>
    <xf numFmtId="8" fontId="18" fillId="0" borderId="45" xfId="5" applyNumberFormat="1" applyFont="1" applyBorder="1" applyAlignment="1">
      <alignment vertical="center" wrapText="1"/>
    </xf>
    <xf numFmtId="0" fontId="25" fillId="0" borderId="0" xfId="3" applyFont="1"/>
    <xf numFmtId="10" fontId="25" fillId="0" borderId="0" xfId="6" applyNumberFormat="1" applyFont="1"/>
    <xf numFmtId="0" fontId="18" fillId="0" borderId="0" xfId="4" applyFont="1" applyAlignment="1">
      <alignment vertical="center" wrapText="1"/>
    </xf>
    <xf numFmtId="44" fontId="8" fillId="0" borderId="0" xfId="5" applyFont="1"/>
    <xf numFmtId="0" fontId="23" fillId="0" borderId="0" xfId="3" applyFont="1" applyAlignment="1">
      <alignment horizontal="left" vertical="center"/>
    </xf>
    <xf numFmtId="1" fontId="18" fillId="0" borderId="0" xfId="3" applyNumberFormat="1" applyFont="1" applyAlignment="1">
      <alignment horizontal="center" vertical="center"/>
    </xf>
    <xf numFmtId="166" fontId="18" fillId="0" borderId="0" xfId="3" applyNumberFormat="1" applyFont="1" applyAlignment="1">
      <alignment horizontal="right" vertical="center"/>
    </xf>
    <xf numFmtId="0" fontId="18" fillId="0" borderId="0" xfId="3" applyFont="1" applyAlignment="1">
      <alignment horizontal="center" vertical="center"/>
    </xf>
    <xf numFmtId="0" fontId="18" fillId="0" borderId="0" xfId="3" applyFont="1" applyAlignment="1">
      <alignment horizontal="center" vertical="center" wrapText="1"/>
    </xf>
    <xf numFmtId="166" fontId="11" fillId="0" borderId="44" xfId="3" applyNumberFormat="1" applyFont="1" applyBorder="1" applyAlignment="1">
      <alignment horizontal="right" vertical="center"/>
    </xf>
    <xf numFmtId="0" fontId="26" fillId="0" borderId="0" xfId="3" applyFont="1" applyAlignment="1">
      <alignment horizontal="right"/>
    </xf>
    <xf numFmtId="169" fontId="15" fillId="0" borderId="0" xfId="3" applyNumberFormat="1" applyFont="1" applyAlignment="1">
      <alignment horizontal="left" vertical="center"/>
    </xf>
    <xf numFmtId="0" fontId="15" fillId="9" borderId="0" xfId="3" applyFont="1" applyFill="1" applyAlignment="1">
      <alignment vertical="center"/>
    </xf>
    <xf numFmtId="169" fontId="27" fillId="9" borderId="0" xfId="3" applyNumberFormat="1" applyFont="1" applyFill="1" applyAlignment="1">
      <alignment vertical="center"/>
    </xf>
    <xf numFmtId="169" fontId="27" fillId="0" borderId="0" xfId="3" applyNumberFormat="1" applyFont="1" applyAlignment="1">
      <alignment horizontal="left" vertical="center"/>
    </xf>
    <xf numFmtId="0" fontId="26" fillId="0" borderId="0" xfId="3" applyFont="1" applyAlignment="1">
      <alignment horizontal="left" vertical="center"/>
    </xf>
    <xf numFmtId="0" fontId="15" fillId="0" borderId="0" xfId="3" applyFont="1" applyAlignment="1">
      <alignment horizontal="center" vertical="center" wrapText="1"/>
    </xf>
    <xf numFmtId="0" fontId="27" fillId="0" borderId="0" xfId="3" applyFont="1" applyAlignment="1">
      <alignment horizontal="center" vertical="center" wrapText="1"/>
    </xf>
    <xf numFmtId="0" fontId="13" fillId="0" borderId="0" xfId="3" applyFont="1" applyAlignment="1">
      <alignment vertical="center" wrapText="1"/>
    </xf>
    <xf numFmtId="8" fontId="15" fillId="0" borderId="0" xfId="3" applyNumberFormat="1" applyFont="1" applyAlignment="1">
      <alignment horizontal="center" vertical="center" wrapText="1"/>
    </xf>
    <xf numFmtId="0" fontId="13" fillId="0" borderId="0" xfId="3" applyFont="1" applyAlignment="1">
      <alignment horizontal="center" vertical="center" wrapText="1"/>
    </xf>
    <xf numFmtId="0" fontId="27" fillId="0" borderId="0" xfId="3" applyFont="1" applyAlignment="1">
      <alignment vertical="center" wrapText="1"/>
    </xf>
    <xf numFmtId="166" fontId="29" fillId="0" borderId="0" xfId="3" applyNumberFormat="1" applyFont="1" applyAlignment="1">
      <alignment horizontal="right" vertical="center"/>
    </xf>
    <xf numFmtId="0" fontId="15" fillId="0" borderId="0" xfId="3" applyFont="1" applyAlignment="1">
      <alignment vertical="center" wrapText="1"/>
    </xf>
    <xf numFmtId="0" fontId="29" fillId="0" borderId="0" xfId="3" applyFont="1" applyAlignment="1">
      <alignment vertical="center"/>
    </xf>
    <xf numFmtId="165" fontId="15" fillId="0" borderId="0" xfId="3" applyNumberFormat="1" applyFont="1" applyAlignment="1">
      <alignment horizontal="center" vertical="center" wrapText="1"/>
    </xf>
    <xf numFmtId="171" fontId="8" fillId="0" borderId="0" xfId="3" applyNumberFormat="1"/>
    <xf numFmtId="9" fontId="15" fillId="0" borderId="0" xfId="3" applyNumberFormat="1" applyFont="1" applyAlignment="1">
      <alignment horizontal="center" vertical="center" wrapText="1"/>
    </xf>
    <xf numFmtId="0" fontId="29" fillId="0" borderId="0" xfId="3" applyFont="1" applyAlignment="1">
      <alignment horizontal="right" vertical="center"/>
    </xf>
    <xf numFmtId="0" fontId="29" fillId="0" borderId="44" xfId="3" applyFont="1" applyBorder="1" applyAlignment="1">
      <alignment horizontal="right" vertical="center"/>
    </xf>
    <xf numFmtId="0" fontId="29" fillId="0" borderId="0" xfId="3" applyFont="1" applyAlignment="1">
      <alignment horizontal="center" vertical="center"/>
    </xf>
    <xf numFmtId="8" fontId="18" fillId="0" borderId="0" xfId="3" applyNumberFormat="1" applyFont="1" applyAlignment="1">
      <alignment vertical="center"/>
    </xf>
    <xf numFmtId="8" fontId="13" fillId="0" borderId="0" xfId="3" applyNumberFormat="1" applyFont="1" applyAlignment="1">
      <alignment horizontal="center" vertical="center" wrapText="1"/>
    </xf>
    <xf numFmtId="0" fontId="32" fillId="0" borderId="0" xfId="4" applyFont="1" applyAlignment="1">
      <alignment vertical="center"/>
    </xf>
    <xf numFmtId="0" fontId="10" fillId="0" borderId="0" xfId="4" applyFont="1" applyAlignment="1">
      <alignment vertical="center"/>
    </xf>
    <xf numFmtId="1" fontId="10" fillId="0" borderId="0" xfId="3" applyNumberFormat="1" applyFont="1"/>
    <xf numFmtId="0" fontId="10" fillId="0" borderId="0" xfId="4" applyFont="1"/>
    <xf numFmtId="1" fontId="10" fillId="0" borderId="0" xfId="3" applyNumberFormat="1" applyFont="1" applyAlignment="1">
      <alignment vertical="top"/>
    </xf>
    <xf numFmtId="0" fontId="10" fillId="0" borderId="0" xfId="4" applyFont="1" applyAlignment="1">
      <alignment horizontal="left" vertical="center" indent="5"/>
    </xf>
    <xf numFmtId="0" fontId="10" fillId="0" borderId="0" xfId="4" applyFont="1" applyAlignment="1">
      <alignment vertical="center" wrapText="1"/>
    </xf>
    <xf numFmtId="0" fontId="36" fillId="0" borderId="0" xfId="0" applyFont="1" applyAlignment="1">
      <alignment horizontal="left" vertical="top"/>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164" fontId="3" fillId="3" borderId="1" xfId="0" applyNumberFormat="1" applyFont="1" applyFill="1" applyBorder="1" applyAlignment="1" applyProtection="1">
      <alignment horizontal="center" vertical="center" shrinkToFit="1"/>
      <protection locked="0"/>
    </xf>
    <xf numFmtId="164" fontId="3" fillId="3" borderId="2" xfId="0" applyNumberFormat="1" applyFont="1" applyFill="1" applyBorder="1" applyAlignment="1" applyProtection="1">
      <alignment horizontal="center" vertical="center" shrinkToFit="1"/>
      <protection locked="0"/>
    </xf>
    <xf numFmtId="9" fontId="37" fillId="3" borderId="0" xfId="2" applyFont="1" applyFill="1" applyBorder="1" applyAlignment="1">
      <alignment horizontal="right" vertical="top" wrapText="1" indent="1"/>
    </xf>
    <xf numFmtId="0" fontId="37" fillId="3" borderId="0" xfId="0" applyFont="1" applyFill="1" applyAlignment="1">
      <alignment horizontal="right" vertical="top" wrapText="1" indent="1"/>
    </xf>
    <xf numFmtId="44" fontId="37" fillId="2" borderId="0" xfId="1" applyFont="1" applyFill="1" applyBorder="1" applyAlignment="1" applyProtection="1">
      <alignment horizontal="center" vertical="center" wrapText="1"/>
      <protection locked="0"/>
    </xf>
    <xf numFmtId="9" fontId="37" fillId="0" borderId="0" xfId="2" applyFont="1" applyBorder="1" applyAlignment="1">
      <alignment horizontal="right" vertical="top" wrapText="1" indent="1"/>
    </xf>
    <xf numFmtId="0" fontId="37" fillId="0" borderId="0" xfId="0" applyFont="1" applyAlignment="1">
      <alignment horizontal="right" vertical="top" wrapText="1" indent="1"/>
    </xf>
    <xf numFmtId="0" fontId="38" fillId="0" borderId="0" xfId="0" applyFont="1" applyAlignment="1">
      <alignment horizontal="left" vertical="top"/>
    </xf>
    <xf numFmtId="0" fontId="39" fillId="0" borderId="0" xfId="0" applyFont="1" applyAlignment="1">
      <alignment horizontal="left" vertical="top"/>
    </xf>
    <xf numFmtId="0" fontId="40" fillId="0" borderId="0" xfId="0" applyFont="1" applyAlignment="1">
      <alignment horizontal="left" vertical="top"/>
    </xf>
    <xf numFmtId="0" fontId="41" fillId="0" borderId="0" xfId="0" applyFont="1" applyAlignment="1">
      <alignment horizontal="left" vertical="top"/>
    </xf>
    <xf numFmtId="0" fontId="18" fillId="10" borderId="27" xfId="3" applyFont="1" applyFill="1" applyBorder="1" applyAlignment="1">
      <alignment horizontal="left" vertical="center"/>
    </xf>
    <xf numFmtId="0" fontId="18" fillId="10" borderId="41" xfId="3" applyFont="1" applyFill="1" applyBorder="1" applyAlignment="1">
      <alignment horizontal="left" vertical="center"/>
    </xf>
    <xf numFmtId="3" fontId="18" fillId="10" borderId="5" xfId="3" applyNumberFormat="1" applyFont="1" applyFill="1" applyBorder="1" applyAlignment="1">
      <alignment vertical="center"/>
    </xf>
    <xf numFmtId="166" fontId="18" fillId="10" borderId="5" xfId="3" applyNumberFormat="1" applyFont="1" applyFill="1" applyBorder="1" applyAlignment="1">
      <alignment horizontal="right" vertical="center"/>
    </xf>
    <xf numFmtId="0" fontId="8" fillId="10" borderId="45" xfId="3" applyFill="1" applyBorder="1"/>
    <xf numFmtId="0" fontId="8" fillId="10" borderId="0" xfId="3" applyFill="1"/>
    <xf numFmtId="10" fontId="15" fillId="10" borderId="44" xfId="3" applyNumberFormat="1" applyFont="1" applyFill="1" applyBorder="1" applyAlignment="1">
      <alignment horizontal="center" vertical="center"/>
    </xf>
    <xf numFmtId="168" fontId="23" fillId="11" borderId="5" xfId="5" applyNumberFormat="1" applyFont="1" applyFill="1" applyBorder="1" applyAlignment="1">
      <alignment vertical="center" wrapText="1"/>
    </xf>
    <xf numFmtId="44" fontId="23" fillId="11" borderId="5" xfId="5" applyFont="1" applyFill="1" applyBorder="1" applyAlignment="1">
      <alignment vertical="center" wrapText="1"/>
    </xf>
    <xf numFmtId="8" fontId="18" fillId="11" borderId="45" xfId="5" applyNumberFormat="1" applyFont="1" applyFill="1" applyBorder="1" applyAlignment="1">
      <alignment vertical="center" wrapText="1"/>
    </xf>
    <xf numFmtId="44" fontId="18" fillId="11" borderId="45" xfId="5" applyFont="1" applyFill="1" applyBorder="1" applyAlignment="1">
      <alignment vertical="center" wrapText="1"/>
    </xf>
    <xf numFmtId="10" fontId="15" fillId="11" borderId="0" xfId="3" applyNumberFormat="1" applyFont="1" applyFill="1" applyAlignment="1">
      <alignment horizontal="center" vertical="center" wrapText="1"/>
    </xf>
    <xf numFmtId="167" fontId="13" fillId="11" borderId="45" xfId="3" applyNumberFormat="1" applyFont="1" applyFill="1" applyBorder="1" applyAlignment="1">
      <alignment horizontal="left" vertical="center"/>
    </xf>
    <xf numFmtId="10" fontId="35" fillId="10" borderId="0" xfId="3" applyNumberFormat="1" applyFont="1" applyFill="1" applyAlignment="1">
      <alignment horizontal="center" vertical="center"/>
    </xf>
    <xf numFmtId="0" fontId="37" fillId="11" borderId="1" xfId="0" applyFont="1" applyFill="1" applyBorder="1" applyAlignment="1" applyProtection="1">
      <alignment horizontal="left" textRotation="90" wrapText="1"/>
      <protection locked="0"/>
    </xf>
    <xf numFmtId="0" fontId="37" fillId="11" borderId="2" xfId="0" applyFont="1" applyFill="1" applyBorder="1" applyAlignment="1" applyProtection="1">
      <alignment horizontal="left" textRotation="90" wrapText="1"/>
      <protection locked="0"/>
    </xf>
    <xf numFmtId="0" fontId="37" fillId="11" borderId="1" xfId="0" applyFont="1" applyFill="1" applyBorder="1" applyAlignment="1">
      <alignment horizontal="left" vertical="center" wrapText="1" indent="1"/>
    </xf>
    <xf numFmtId="0" fontId="37" fillId="11" borderId="1" xfId="0" applyFont="1" applyFill="1" applyBorder="1" applyAlignment="1">
      <alignment horizontal="center" vertical="center" wrapText="1"/>
    </xf>
    <xf numFmtId="0" fontId="4" fillId="0" borderId="1" xfId="0" applyFont="1" applyBorder="1" applyAlignment="1">
      <alignment horizontal="right" vertical="center" wrapText="1"/>
    </xf>
    <xf numFmtId="0" fontId="42" fillId="0" borderId="0" xfId="3" applyFont="1"/>
    <xf numFmtId="0" fontId="43" fillId="0" borderId="0" xfId="3" applyFont="1" applyAlignment="1">
      <alignment horizontal="center"/>
    </xf>
    <xf numFmtId="0" fontId="43" fillId="0" borderId="0" xfId="3" applyFont="1"/>
    <xf numFmtId="166" fontId="42" fillId="0" borderId="0" xfId="3" applyNumberFormat="1" applyFont="1"/>
    <xf numFmtId="44" fontId="42" fillId="0" borderId="0" xfId="3" applyNumberFormat="1" applyFont="1"/>
    <xf numFmtId="166" fontId="42" fillId="0" borderId="46" xfId="3" applyNumberFormat="1" applyFont="1" applyBorder="1"/>
    <xf numFmtId="0" fontId="42" fillId="0" borderId="46" xfId="3" applyFont="1" applyBorder="1"/>
    <xf numFmtId="44" fontId="42" fillId="0" borderId="46" xfId="3" applyNumberFormat="1" applyFont="1" applyBorder="1"/>
    <xf numFmtId="166" fontId="43" fillId="0" borderId="0" xfId="3" applyNumberFormat="1" applyFont="1"/>
    <xf numFmtId="8" fontId="42" fillId="0" borderId="0" xfId="3" applyNumberFormat="1" applyFont="1"/>
    <xf numFmtId="44" fontId="43" fillId="0" borderId="0" xfId="3" applyNumberFormat="1" applyFont="1"/>
    <xf numFmtId="166" fontId="42" fillId="8" borderId="0" xfId="3" applyNumberFormat="1" applyFont="1" applyFill="1"/>
    <xf numFmtId="0" fontId="44" fillId="0" borderId="0" xfId="4" applyFont="1" applyAlignment="1">
      <alignment vertical="center" wrapText="1"/>
    </xf>
    <xf numFmtId="0" fontId="10" fillId="11" borderId="25" xfId="4" applyFont="1" applyFill="1" applyBorder="1" applyAlignment="1">
      <alignment horizontal="left" vertical="top" wrapText="1"/>
    </xf>
    <xf numFmtId="0" fontId="10" fillId="11" borderId="42" xfId="4" applyFont="1" applyFill="1" applyBorder="1" applyAlignment="1">
      <alignment horizontal="left" vertical="top" wrapText="1"/>
    </xf>
    <xf numFmtId="0" fontId="10" fillId="11" borderId="43" xfId="4" applyFont="1" applyFill="1" applyBorder="1" applyAlignment="1">
      <alignment horizontal="left" vertical="top" wrapText="1"/>
    </xf>
    <xf numFmtId="0" fontId="10" fillId="11" borderId="34" xfId="4" applyFont="1" applyFill="1" applyBorder="1" applyAlignment="1">
      <alignment horizontal="left" vertical="top" wrapText="1"/>
    </xf>
    <xf numFmtId="0" fontId="10" fillId="11" borderId="0" xfId="4" applyFont="1" applyFill="1" applyAlignment="1">
      <alignment horizontal="left" vertical="top" wrapText="1"/>
    </xf>
    <xf numFmtId="0" fontId="10" fillId="11" borderId="15" xfId="4" applyFont="1" applyFill="1" applyBorder="1" applyAlignment="1">
      <alignment horizontal="left" vertical="top" wrapText="1"/>
    </xf>
    <xf numFmtId="0" fontId="10" fillId="11" borderId="26" xfId="4" applyFont="1" applyFill="1" applyBorder="1" applyAlignment="1">
      <alignment horizontal="left" vertical="top" wrapText="1"/>
    </xf>
    <xf numFmtId="0" fontId="10" fillId="11" borderId="44" xfId="4" applyFont="1" applyFill="1" applyBorder="1" applyAlignment="1">
      <alignment horizontal="left" vertical="top" wrapText="1"/>
    </xf>
    <xf numFmtId="0" fontId="10" fillId="11" borderId="50" xfId="4" applyFont="1" applyFill="1" applyBorder="1" applyAlignment="1">
      <alignment horizontal="left" vertical="top" wrapText="1"/>
    </xf>
    <xf numFmtId="0" fontId="18" fillId="10" borderId="27" xfId="3" applyFont="1" applyFill="1" applyBorder="1" applyAlignment="1">
      <alignment horizontal="left" vertical="center"/>
    </xf>
    <xf numFmtId="0" fontId="18" fillId="10" borderId="45" xfId="3" applyFont="1" applyFill="1" applyBorder="1" applyAlignment="1">
      <alignment horizontal="left" vertical="center"/>
    </xf>
    <xf numFmtId="0" fontId="18" fillId="10" borderId="41" xfId="3" applyFont="1" applyFill="1" applyBorder="1" applyAlignment="1">
      <alignment horizontal="left" vertical="center"/>
    </xf>
    <xf numFmtId="0" fontId="34" fillId="11" borderId="44" xfId="7" applyFill="1" applyBorder="1" applyAlignment="1">
      <alignment horizontal="center"/>
    </xf>
    <xf numFmtId="0" fontId="8" fillId="11" borderId="44" xfId="3" applyFill="1" applyBorder="1" applyAlignment="1">
      <alignment horizontal="center"/>
    </xf>
    <xf numFmtId="0" fontId="10" fillId="0" borderId="0" xfId="4" applyFont="1" applyAlignment="1">
      <alignment horizontal="left" vertical="center" wrapText="1"/>
    </xf>
    <xf numFmtId="0" fontId="10" fillId="0" borderId="0" xfId="4" applyFont="1" applyAlignment="1">
      <alignment vertical="center" wrapText="1"/>
    </xf>
    <xf numFmtId="0" fontId="10" fillId="11" borderId="44" xfId="4" applyFont="1" applyFill="1" applyBorder="1" applyAlignment="1">
      <alignment horizontal="center" vertical="center" wrapText="1"/>
    </xf>
    <xf numFmtId="0" fontId="10" fillId="0" borderId="0" xfId="4" applyFont="1" applyAlignment="1">
      <alignment horizontal="left" wrapText="1"/>
    </xf>
    <xf numFmtId="0" fontId="15" fillId="0" borderId="0" xfId="3" applyFont="1" applyAlignment="1">
      <alignment horizontal="right" vertical="center" wrapText="1"/>
    </xf>
    <xf numFmtId="0" fontId="27" fillId="0" borderId="0" xfId="3" applyFont="1" applyAlignment="1">
      <alignment horizontal="left" vertical="center" wrapText="1"/>
    </xf>
    <xf numFmtId="0" fontId="27" fillId="0" borderId="0" xfId="3" applyFont="1" applyAlignment="1">
      <alignment horizontal="left" vertical="center"/>
    </xf>
    <xf numFmtId="0" fontId="15" fillId="0" borderId="0" xfId="3" applyFont="1" applyAlignment="1">
      <alignment horizontal="center"/>
    </xf>
    <xf numFmtId="0" fontId="30" fillId="0" borderId="0" xfId="4" applyFont="1" applyAlignment="1">
      <alignment horizontal="center" vertical="center"/>
    </xf>
    <xf numFmtId="165" fontId="15" fillId="0" borderId="0" xfId="3" applyNumberFormat="1" applyFont="1" applyAlignment="1">
      <alignment horizontal="center" vertical="center" wrapText="1"/>
    </xf>
    <xf numFmtId="0" fontId="13" fillId="0" borderId="0" xfId="3" applyFont="1" applyAlignment="1">
      <alignment vertical="center"/>
    </xf>
    <xf numFmtId="0" fontId="15" fillId="0" borderId="0" xfId="3" applyFont="1" applyAlignment="1">
      <alignment horizontal="center" vertical="center" wrapText="1"/>
    </xf>
    <xf numFmtId="0" fontId="15" fillId="0" borderId="0" xfId="3" applyFont="1" applyAlignment="1">
      <alignment vertical="center"/>
    </xf>
    <xf numFmtId="170" fontId="15" fillId="0" borderId="0" xfId="3" applyNumberFormat="1" applyFont="1" applyAlignment="1">
      <alignment horizontal="center" vertical="center" wrapText="1"/>
    </xf>
    <xf numFmtId="0" fontId="23" fillId="0" borderId="0" xfId="4" applyFont="1" applyAlignment="1">
      <alignment horizontal="right"/>
    </xf>
    <xf numFmtId="0" fontId="23" fillId="0" borderId="0" xfId="4" applyFont="1" applyAlignment="1">
      <alignment horizontal="left" vertical="center" wrapText="1"/>
    </xf>
    <xf numFmtId="0" fontId="23" fillId="0" borderId="0" xfId="4" applyFont="1" applyAlignment="1">
      <alignment horizontal="left" vertical="center"/>
    </xf>
    <xf numFmtId="0" fontId="14" fillId="0" borderId="0" xfId="3" applyFont="1" applyAlignment="1">
      <alignment horizontal="center" vertical="center"/>
    </xf>
    <xf numFmtId="0" fontId="13" fillId="0" borderId="0" xfId="3" applyFont="1" applyAlignment="1">
      <alignment horizontal="center" vertical="center"/>
    </xf>
    <xf numFmtId="0" fontId="15" fillId="0" borderId="0" xfId="3" applyFont="1" applyAlignment="1">
      <alignment horizontal="center" vertical="center"/>
    </xf>
    <xf numFmtId="0" fontId="15" fillId="0" borderId="0" xfId="3" applyFont="1" applyAlignment="1">
      <alignment horizontal="left" vertical="center"/>
    </xf>
    <xf numFmtId="0" fontId="23" fillId="11" borderId="45" xfId="4" applyFont="1" applyFill="1" applyBorder="1" applyAlignment="1">
      <alignment horizontal="left" vertical="center" wrapText="1"/>
    </xf>
    <xf numFmtId="0" fontId="18" fillId="11" borderId="45" xfId="4" applyFont="1" applyFill="1" applyBorder="1" applyAlignment="1">
      <alignment horizontal="left" vertical="center" wrapText="1"/>
    </xf>
    <xf numFmtId="0" fontId="24" fillId="0" borderId="0" xfId="4" applyFont="1" applyAlignment="1">
      <alignment horizontal="right" vertical="center" wrapText="1"/>
    </xf>
    <xf numFmtId="0" fontId="23" fillId="0" borderId="5" xfId="4" applyFont="1" applyBorder="1" applyAlignment="1">
      <alignment horizontal="left" vertical="center" wrapText="1"/>
    </xf>
    <xf numFmtId="0" fontId="23" fillId="11" borderId="27" xfId="3" applyFont="1" applyFill="1" applyBorder="1" applyAlignment="1">
      <alignment horizontal="center"/>
    </xf>
    <xf numFmtId="0" fontId="23" fillId="11" borderId="41" xfId="3" applyFont="1" applyFill="1" applyBorder="1" applyAlignment="1">
      <alignment horizontal="center"/>
    </xf>
    <xf numFmtId="0" fontId="23" fillId="11" borderId="44" xfId="4" applyFont="1" applyFill="1" applyBorder="1" applyAlignment="1">
      <alignment horizontal="left" vertical="center" wrapText="1"/>
    </xf>
    <xf numFmtId="0" fontId="18" fillId="10" borderId="27" xfId="3" applyFont="1" applyFill="1" applyBorder="1" applyAlignment="1">
      <alignment horizontal="left" vertical="center" wrapText="1"/>
    </xf>
    <xf numFmtId="0" fontId="18" fillId="10" borderId="41" xfId="3" applyFont="1" applyFill="1" applyBorder="1" applyAlignment="1">
      <alignment horizontal="left" vertical="center" wrapText="1"/>
    </xf>
    <xf numFmtId="0" fontId="24" fillId="0" borderId="5" xfId="4" applyFont="1" applyBorder="1" applyAlignment="1">
      <alignment horizontal="left" vertical="center" wrapText="1"/>
    </xf>
    <xf numFmtId="0" fontId="24" fillId="0" borderId="27" xfId="4" applyFont="1" applyBorder="1" applyAlignment="1">
      <alignment horizontal="center" vertical="center" wrapText="1"/>
    </xf>
    <xf numFmtId="0" fontId="24" fillId="0" borderId="41" xfId="4" applyFont="1" applyBorder="1" applyAlignment="1">
      <alignment horizontal="center" vertical="center" wrapText="1"/>
    </xf>
    <xf numFmtId="0" fontId="43" fillId="0" borderId="0" xfId="3" applyFont="1" applyAlignment="1">
      <alignment horizontal="center"/>
    </xf>
    <xf numFmtId="0" fontId="11" fillId="0" borderId="27" xfId="3" applyFont="1" applyBorder="1" applyAlignment="1">
      <alignment horizontal="center" vertical="center"/>
    </xf>
    <xf numFmtId="0" fontId="11" fillId="0" borderId="41" xfId="3" applyFont="1" applyBorder="1" applyAlignment="1">
      <alignment horizontal="center" vertical="center"/>
    </xf>
    <xf numFmtId="0" fontId="11" fillId="0" borderId="5" xfId="3" applyFont="1" applyBorder="1" applyAlignment="1">
      <alignment horizontal="center" vertical="center"/>
    </xf>
    <xf numFmtId="0" fontId="11" fillId="0" borderId="44" xfId="3" applyFont="1" applyBorder="1" applyAlignment="1">
      <alignment horizontal="left"/>
    </xf>
    <xf numFmtId="0" fontId="11" fillId="0" borderId="44" xfId="3" applyFont="1" applyBorder="1" applyAlignment="1">
      <alignment horizontal="center"/>
    </xf>
    <xf numFmtId="0" fontId="13" fillId="0" borderId="0" xfId="3" applyFont="1" applyAlignment="1">
      <alignment horizontal="left" vertical="center"/>
    </xf>
    <xf numFmtId="165" fontId="2" fillId="5" borderId="5" xfId="0" applyNumberFormat="1" applyFont="1" applyFill="1" applyBorder="1" applyAlignment="1">
      <alignment horizontal="left" vertical="center" indent="1" shrinkToFit="1"/>
    </xf>
    <xf numFmtId="165" fontId="2" fillId="0" borderId="17" xfId="0" applyNumberFormat="1" applyFont="1" applyBorder="1" applyAlignment="1">
      <alignment horizontal="left" vertical="center" indent="1" shrinkToFit="1"/>
    </xf>
    <xf numFmtId="165" fontId="2" fillId="0" borderId="18" xfId="0" applyNumberFormat="1" applyFont="1" applyBorder="1" applyAlignment="1">
      <alignment horizontal="left" vertical="center" indent="1" shrinkToFit="1"/>
    </xf>
    <xf numFmtId="165" fontId="2" fillId="0" borderId="2" xfId="0" applyNumberFormat="1" applyFont="1" applyBorder="1" applyAlignment="1">
      <alignment horizontal="left" vertical="center" indent="1" shrinkToFit="1"/>
    </xf>
    <xf numFmtId="165" fontId="2" fillId="0" borderId="4" xfId="0" applyNumberFormat="1" applyFont="1" applyBorder="1" applyAlignment="1">
      <alignment horizontal="left" vertical="center" indent="1" shrinkToFit="1"/>
    </xf>
    <xf numFmtId="165" fontId="2" fillId="0" borderId="5" xfId="0" applyNumberFormat="1" applyFont="1" applyBorder="1" applyAlignment="1">
      <alignment horizontal="center" vertical="center" shrinkToFit="1"/>
    </xf>
    <xf numFmtId="165" fontId="2" fillId="0" borderId="5" xfId="0" applyNumberFormat="1" applyFont="1" applyBorder="1" applyAlignment="1">
      <alignment horizontal="left" vertical="center" indent="2" shrinkToFit="1"/>
    </xf>
    <xf numFmtId="165" fontId="2" fillId="0" borderId="5" xfId="0" applyNumberFormat="1" applyFont="1" applyBorder="1" applyAlignment="1">
      <alignment horizontal="left" vertical="center" indent="1" shrinkToFit="1"/>
    </xf>
    <xf numFmtId="165" fontId="2" fillId="4" borderId="5" xfId="0" applyNumberFormat="1" applyFont="1" applyFill="1" applyBorder="1" applyAlignment="1">
      <alignment horizontal="left" vertical="center" indent="1" shrinkToFit="1"/>
    </xf>
    <xf numFmtId="165" fontId="2" fillId="0" borderId="14" xfId="0" applyNumberFormat="1" applyFont="1" applyBorder="1" applyAlignment="1">
      <alignment horizontal="left" vertical="center" indent="2" shrinkToFit="1"/>
    </xf>
    <xf numFmtId="165" fontId="2" fillId="0" borderId="8" xfId="0" applyNumberFormat="1" applyFont="1" applyBorder="1" applyAlignment="1">
      <alignment horizontal="left" vertical="center" indent="1" shrinkToFit="1"/>
    </xf>
    <xf numFmtId="165" fontId="2" fillId="0" borderId="0" xfId="0" applyNumberFormat="1" applyFont="1" applyAlignment="1">
      <alignment horizontal="left" vertical="center" indent="1" shrinkToFit="1"/>
    </xf>
    <xf numFmtId="165" fontId="2" fillId="0" borderId="8" xfId="0" applyNumberFormat="1" applyFont="1" applyBorder="1" applyAlignment="1">
      <alignment horizontal="center" vertical="center" shrinkToFit="1"/>
    </xf>
    <xf numFmtId="165" fontId="2" fillId="0" borderId="0" xfId="0" applyNumberFormat="1" applyFont="1" applyAlignment="1">
      <alignment horizontal="center" vertical="center" shrinkToFit="1"/>
    </xf>
    <xf numFmtId="165" fontId="2" fillId="0" borderId="9" xfId="0" applyNumberFormat="1" applyFont="1" applyBorder="1" applyAlignment="1">
      <alignment horizontal="center" vertical="center" shrinkToFit="1"/>
    </xf>
    <xf numFmtId="0" fontId="3" fillId="0" borderId="5" xfId="0" applyFont="1" applyBorder="1" applyAlignment="1">
      <alignment horizontal="center" wrapText="1"/>
    </xf>
    <xf numFmtId="165" fontId="2" fillId="6" borderId="8" xfId="0" applyNumberFormat="1" applyFont="1" applyFill="1" applyBorder="1" applyAlignment="1">
      <alignment horizontal="center" vertical="center" shrinkToFit="1"/>
    </xf>
    <xf numFmtId="165" fontId="2" fillId="6" borderId="0" xfId="0" applyNumberFormat="1" applyFont="1" applyFill="1" applyAlignment="1">
      <alignment horizontal="center" vertical="center" shrinkToFit="1"/>
    </xf>
    <xf numFmtId="165" fontId="2" fillId="6" borderId="15" xfId="0" applyNumberFormat="1" applyFont="1" applyFill="1" applyBorder="1" applyAlignment="1">
      <alignment horizontal="center" vertical="center" shrinkToFit="1"/>
    </xf>
    <xf numFmtId="165" fontId="2" fillId="3" borderId="5" xfId="0" applyNumberFormat="1" applyFont="1" applyFill="1" applyBorder="1" applyAlignment="1">
      <alignment horizontal="left" vertical="center" indent="1" shrinkToFit="1"/>
    </xf>
    <xf numFmtId="1" fontId="3" fillId="5" borderId="2" xfId="0" applyNumberFormat="1" applyFont="1" applyFill="1" applyBorder="1" applyAlignment="1">
      <alignment horizontal="center" vertical="center" shrinkToFit="1"/>
    </xf>
    <xf numFmtId="1" fontId="3" fillId="5" borderId="3" xfId="0" applyNumberFormat="1" applyFont="1" applyFill="1" applyBorder="1" applyAlignment="1">
      <alignment horizontal="center" vertical="center" shrinkToFit="1"/>
    </xf>
    <xf numFmtId="1" fontId="3" fillId="5" borderId="13" xfId="0" applyNumberFormat="1" applyFont="1" applyFill="1" applyBorder="1" applyAlignment="1">
      <alignment horizontal="center" vertical="center" shrinkToFit="1"/>
    </xf>
    <xf numFmtId="1" fontId="2" fillId="5" borderId="2" xfId="0" applyNumberFormat="1" applyFont="1" applyFill="1" applyBorder="1" applyAlignment="1">
      <alignment horizontal="center" vertical="center" shrinkToFit="1"/>
    </xf>
    <xf numFmtId="1" fontId="2" fillId="5" borderId="3" xfId="0" applyNumberFormat="1" applyFont="1" applyFill="1" applyBorder="1" applyAlignment="1">
      <alignment horizontal="center" vertical="center" shrinkToFi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1" fontId="3" fillId="5" borderId="16" xfId="0" applyNumberFormat="1" applyFont="1" applyFill="1" applyBorder="1" applyAlignment="1">
      <alignment horizontal="center" vertical="center" shrinkToFit="1"/>
    </xf>
    <xf numFmtId="1" fontId="3" fillId="5" borderId="20" xfId="0" applyNumberFormat="1" applyFont="1" applyFill="1" applyBorder="1" applyAlignment="1">
      <alignment horizontal="center" vertical="center" shrinkToFit="1"/>
    </xf>
    <xf numFmtId="1" fontId="3" fillId="5" borderId="21" xfId="0" applyNumberFormat="1" applyFont="1" applyFill="1" applyBorder="1" applyAlignment="1">
      <alignment horizontal="center" vertical="center" shrinkToFit="1"/>
    </xf>
    <xf numFmtId="0" fontId="4" fillId="2" borderId="3" xfId="0" applyFont="1" applyFill="1" applyBorder="1" applyAlignment="1">
      <alignment horizontal="left" vertical="center" wrapText="1" indent="1"/>
    </xf>
    <xf numFmtId="0" fontId="4" fillId="2" borderId="4" xfId="0" applyFont="1" applyFill="1" applyBorder="1" applyAlignment="1">
      <alignment horizontal="left" vertical="center" wrapText="1" indent="1"/>
    </xf>
    <xf numFmtId="165" fontId="2" fillId="5" borderId="16" xfId="0" applyNumberFormat="1" applyFont="1" applyFill="1" applyBorder="1" applyAlignment="1">
      <alignment horizontal="left" vertical="center" indent="1" shrinkToFit="1"/>
    </xf>
    <xf numFmtId="165" fontId="2" fillId="5" borderId="19" xfId="0" applyNumberFormat="1" applyFont="1" applyFill="1" applyBorder="1" applyAlignment="1">
      <alignment horizontal="left" vertical="center" indent="1" shrinkToFit="1"/>
    </xf>
    <xf numFmtId="0" fontId="1" fillId="0" borderId="0" xfId="0" applyFont="1" applyAlignment="1">
      <alignment horizontal="center" vertical="top" wrapText="1"/>
    </xf>
    <xf numFmtId="0" fontId="4" fillId="0" borderId="2" xfId="0" applyFont="1" applyBorder="1" applyAlignment="1">
      <alignment horizontal="right" vertical="top" wrapText="1" indent="1"/>
    </xf>
    <xf numFmtId="0" fontId="4" fillId="0" borderId="4" xfId="0" applyFont="1" applyBorder="1" applyAlignment="1">
      <alignment horizontal="right" vertical="top" wrapText="1" indent="1"/>
    </xf>
    <xf numFmtId="0" fontId="4" fillId="0" borderId="10" xfId="0" applyFont="1" applyBorder="1" applyAlignment="1">
      <alignment horizontal="right" vertical="top" wrapText="1" indent="1"/>
    </xf>
    <xf numFmtId="0" fontId="4" fillId="0" borderId="12" xfId="0" applyFont="1" applyBorder="1" applyAlignment="1">
      <alignment horizontal="right" vertical="top" wrapText="1" inden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5" fontId="2" fillId="3" borderId="47" xfId="0" applyNumberFormat="1" applyFont="1" applyFill="1" applyBorder="1" applyAlignment="1">
      <alignment horizontal="left" vertical="center" indent="1" shrinkToFit="1"/>
    </xf>
    <xf numFmtId="165" fontId="2" fillId="3" borderId="3" xfId="0" applyNumberFormat="1" applyFont="1" applyFill="1" applyBorder="1" applyAlignment="1">
      <alignment horizontal="left" vertical="center" indent="1" shrinkToFit="1"/>
    </xf>
    <xf numFmtId="165" fontId="2" fillId="3" borderId="48" xfId="0" applyNumberFormat="1" applyFont="1" applyFill="1" applyBorder="1" applyAlignment="1">
      <alignment horizontal="left" vertical="center" indent="1" shrinkToFit="1"/>
    </xf>
    <xf numFmtId="165" fontId="2" fillId="3" borderId="34" xfId="0" applyNumberFormat="1" applyFont="1" applyFill="1" applyBorder="1" applyAlignment="1">
      <alignment horizontal="left" vertical="center" indent="1" shrinkToFit="1"/>
    </xf>
    <xf numFmtId="165" fontId="2" fillId="3" borderId="0" xfId="0" applyNumberFormat="1" applyFont="1" applyFill="1" applyAlignment="1">
      <alignment horizontal="left" vertical="center" indent="1" shrinkToFit="1"/>
    </xf>
    <xf numFmtId="165" fontId="2" fillId="3" borderId="49" xfId="0" applyNumberFormat="1" applyFont="1" applyFill="1" applyBorder="1" applyAlignment="1">
      <alignment horizontal="left" vertical="center" indent="1" shrinkToFit="1"/>
    </xf>
    <xf numFmtId="44" fontId="3" fillId="5" borderId="22" xfId="1" applyFont="1" applyFill="1" applyBorder="1" applyAlignment="1">
      <alignment horizontal="center" vertical="center" wrapText="1"/>
    </xf>
    <xf numFmtId="44" fontId="3" fillId="5" borderId="20" xfId="1" applyFont="1" applyFill="1" applyBorder="1" applyAlignment="1">
      <alignment horizontal="center" vertical="center" wrapText="1"/>
    </xf>
    <xf numFmtId="44" fontId="3" fillId="5" borderId="19" xfId="1" applyFont="1" applyFill="1" applyBorder="1" applyAlignment="1">
      <alignment horizontal="center" vertical="center" wrapText="1"/>
    </xf>
    <xf numFmtId="0" fontId="40" fillId="0" borderId="0" xfId="0" applyFont="1" applyAlignment="1">
      <alignment horizontal="left" vertical="top" indent="3"/>
    </xf>
  </cellXfs>
  <cellStyles count="8">
    <cellStyle name="Currency" xfId="1" builtinId="4"/>
    <cellStyle name="Currency 2" xfId="5" xr:uid="{54782D66-F27F-F440-A945-7351BE0665D3}"/>
    <cellStyle name="Hyperlink 2" xfId="7" xr:uid="{27727F88-0175-3744-8D4B-CF0E3E01F662}"/>
    <cellStyle name="Normal" xfId="0" builtinId="0"/>
    <cellStyle name="Normal 2" xfId="4" xr:uid="{600B414F-62A3-2047-941F-F58D2CCE00D0}"/>
    <cellStyle name="Normal 4" xfId="3" xr:uid="{FE39A9BF-35BC-C24C-87D8-05E83E4B2702}"/>
    <cellStyle name="Percent" xfId="2" builtinId="5"/>
    <cellStyle name="Percent 2" xfId="6" xr:uid="{7BC7DE65-4248-194E-B39D-1B513BCC0F1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Martin McIlroy" id="{C55974C3-0712-134B-BFE1-F8981553E9CE}" userId="9be53b629c57006e"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05" dT="2025-01-30T21:11:50.75" personId="{C55974C3-0712-134B-BFE1-F8981553E9CE}" id="{05ACD0AD-0561-CE44-A7E3-1A5A1B490AED}">
    <text>Recommend including in the Construction Phase Support Task</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2BAA7-1AA9-EC44-9062-18774440ECA9}">
  <sheetPr>
    <tabColor rgb="FFFF0000"/>
  </sheetPr>
  <dimension ref="A1:V18"/>
  <sheetViews>
    <sheetView tabSelected="1" workbookViewId="0">
      <selection activeCell="I16" sqref="I16"/>
    </sheetView>
  </sheetViews>
  <sheetFormatPr defaultColWidth="12" defaultRowHeight="12.75" x14ac:dyDescent="0.2"/>
  <sheetData>
    <row r="1" spans="1:22" ht="20.25" x14ac:dyDescent="0.2">
      <c r="A1" s="206" t="s">
        <v>312</v>
      </c>
      <c r="B1" s="207"/>
    </row>
    <row r="2" spans="1:22" ht="15.75" x14ac:dyDescent="0.2">
      <c r="A2" s="196"/>
    </row>
    <row r="3" spans="1:22" ht="18.75" x14ac:dyDescent="0.2">
      <c r="A3" s="208"/>
    </row>
    <row r="4" spans="1:22" ht="18.75" x14ac:dyDescent="0.2">
      <c r="A4" s="209" t="s">
        <v>317</v>
      </c>
    </row>
    <row r="5" spans="1:22" ht="18.75" x14ac:dyDescent="0.2">
      <c r="A5" s="347" t="s">
        <v>318</v>
      </c>
      <c r="B5" s="208"/>
      <c r="C5" s="208"/>
      <c r="D5" s="208"/>
      <c r="E5" s="208"/>
      <c r="F5" s="208"/>
      <c r="G5" s="208"/>
      <c r="H5" s="208"/>
      <c r="I5" s="208"/>
      <c r="J5" s="208"/>
      <c r="K5" s="208"/>
      <c r="L5" s="208"/>
      <c r="M5" s="208"/>
      <c r="N5" s="208"/>
      <c r="O5" s="208"/>
      <c r="P5" s="208"/>
      <c r="Q5" s="208"/>
      <c r="R5" s="208"/>
      <c r="S5" s="208"/>
      <c r="T5" s="208"/>
      <c r="U5" s="208"/>
      <c r="V5" s="208"/>
    </row>
    <row r="6" spans="1:22" ht="18.75" x14ac:dyDescent="0.2">
      <c r="A6" s="347" t="s">
        <v>319</v>
      </c>
      <c r="B6" s="208"/>
      <c r="C6" s="208"/>
      <c r="D6" s="208"/>
      <c r="E6" s="208"/>
      <c r="F6" s="208"/>
      <c r="G6" s="208"/>
      <c r="H6" s="208"/>
      <c r="I6" s="208"/>
      <c r="J6" s="208"/>
      <c r="K6" s="208"/>
      <c r="L6" s="208"/>
      <c r="M6" s="208"/>
      <c r="N6" s="208"/>
      <c r="O6" s="208"/>
      <c r="P6" s="208"/>
      <c r="Q6" s="208"/>
      <c r="R6" s="208"/>
      <c r="S6" s="208"/>
      <c r="T6" s="208"/>
      <c r="U6" s="208"/>
      <c r="V6" s="208"/>
    </row>
    <row r="7" spans="1:22" ht="18.75" x14ac:dyDescent="0.2">
      <c r="A7" s="347" t="s">
        <v>320</v>
      </c>
      <c r="B7" s="208"/>
      <c r="C7" s="208"/>
      <c r="D7" s="208"/>
      <c r="E7" s="208"/>
      <c r="F7" s="208"/>
      <c r="G7" s="208"/>
      <c r="H7" s="208"/>
      <c r="I7" s="208"/>
      <c r="J7" s="208"/>
      <c r="K7" s="208"/>
      <c r="L7" s="208"/>
      <c r="M7" s="208"/>
      <c r="N7" s="208"/>
      <c r="O7" s="208"/>
      <c r="P7" s="208"/>
      <c r="Q7" s="208"/>
      <c r="R7" s="208"/>
      <c r="S7" s="208"/>
      <c r="T7" s="208"/>
      <c r="U7" s="208"/>
      <c r="V7" s="208"/>
    </row>
    <row r="8" spans="1:22" ht="18.75" x14ac:dyDescent="0.2">
      <c r="A8" s="347" t="s">
        <v>321</v>
      </c>
      <c r="B8" s="208"/>
      <c r="C8" s="208"/>
      <c r="D8" s="208"/>
      <c r="E8" s="208"/>
      <c r="F8" s="208"/>
      <c r="G8" s="208"/>
      <c r="H8" s="208"/>
      <c r="I8" s="208"/>
      <c r="J8" s="208"/>
      <c r="K8" s="208"/>
      <c r="L8" s="208"/>
      <c r="M8" s="208"/>
      <c r="N8" s="208"/>
      <c r="O8" s="208"/>
      <c r="P8" s="208"/>
      <c r="Q8" s="208"/>
      <c r="R8" s="208"/>
      <c r="S8" s="208"/>
      <c r="T8" s="208"/>
      <c r="U8" s="208"/>
      <c r="V8" s="208"/>
    </row>
    <row r="9" spans="1:22" ht="18.75" x14ac:dyDescent="0.2">
      <c r="A9" s="347" t="s">
        <v>322</v>
      </c>
      <c r="B9" s="208"/>
      <c r="C9" s="208"/>
      <c r="D9" s="208"/>
      <c r="E9" s="208"/>
      <c r="F9" s="208"/>
      <c r="G9" s="208"/>
      <c r="H9" s="208"/>
      <c r="I9" s="208"/>
      <c r="J9" s="208"/>
      <c r="K9" s="208"/>
      <c r="L9" s="208"/>
      <c r="M9" s="208"/>
      <c r="N9" s="208"/>
      <c r="O9" s="208"/>
      <c r="P9" s="208"/>
      <c r="Q9" s="208"/>
      <c r="R9" s="208"/>
      <c r="S9" s="208"/>
      <c r="T9" s="208"/>
      <c r="U9" s="208"/>
      <c r="V9" s="208"/>
    </row>
    <row r="10" spans="1:22" ht="18.75" x14ac:dyDescent="0.2">
      <c r="A10" s="208" t="s">
        <v>323</v>
      </c>
      <c r="B10" s="208"/>
      <c r="C10" s="208"/>
      <c r="D10" s="208"/>
      <c r="E10" s="208"/>
      <c r="F10" s="208"/>
      <c r="G10" s="208"/>
      <c r="H10" s="208"/>
      <c r="I10" s="208"/>
      <c r="J10" s="208"/>
      <c r="K10" s="208"/>
      <c r="L10" s="208"/>
      <c r="M10" s="208"/>
      <c r="N10" s="208"/>
      <c r="O10" s="208"/>
      <c r="P10" s="208"/>
      <c r="Q10" s="208"/>
      <c r="R10" s="208"/>
      <c r="S10" s="208"/>
      <c r="T10" s="208"/>
      <c r="U10" s="208"/>
      <c r="V10" s="208"/>
    </row>
    <row r="11" spans="1:22" ht="18.75" x14ac:dyDescent="0.2">
      <c r="A11" s="208"/>
      <c r="B11" s="208"/>
      <c r="C11" s="208"/>
      <c r="D11" s="208"/>
      <c r="E11" s="208"/>
      <c r="F11" s="208"/>
      <c r="G11" s="208"/>
      <c r="H11" s="208"/>
      <c r="I11" s="208"/>
      <c r="J11" s="208"/>
      <c r="K11" s="208"/>
      <c r="L11" s="208"/>
      <c r="M11" s="208"/>
      <c r="N11" s="208"/>
      <c r="O11" s="208"/>
      <c r="P11" s="208"/>
      <c r="Q11" s="208"/>
      <c r="R11" s="208"/>
      <c r="S11" s="208"/>
      <c r="T11" s="208"/>
      <c r="U11" s="208"/>
      <c r="V11" s="208"/>
    </row>
    <row r="12" spans="1:22" ht="18.75" x14ac:dyDescent="0.2">
      <c r="A12" s="208" t="s">
        <v>324</v>
      </c>
      <c r="B12" s="208"/>
      <c r="C12" s="208"/>
      <c r="D12" s="208"/>
      <c r="E12" s="208"/>
      <c r="F12" s="208"/>
      <c r="G12" s="208"/>
      <c r="H12" s="208"/>
      <c r="I12" s="208"/>
      <c r="J12" s="208"/>
      <c r="K12" s="208"/>
      <c r="L12" s="208"/>
      <c r="M12" s="208"/>
      <c r="N12" s="208"/>
      <c r="O12" s="208"/>
      <c r="P12" s="208"/>
      <c r="Q12" s="208"/>
      <c r="R12" s="208"/>
      <c r="S12" s="208"/>
      <c r="T12" s="208"/>
      <c r="U12" s="208"/>
      <c r="V12" s="208"/>
    </row>
    <row r="13" spans="1:22" ht="18.75" x14ac:dyDescent="0.2">
      <c r="A13" s="208" t="s">
        <v>325</v>
      </c>
      <c r="B13" s="208"/>
      <c r="C13" s="208"/>
      <c r="D13" s="208"/>
      <c r="E13" s="208"/>
      <c r="F13" s="208"/>
      <c r="G13" s="208"/>
      <c r="H13" s="208"/>
      <c r="I13" s="208"/>
      <c r="J13" s="208"/>
      <c r="K13" s="208"/>
      <c r="L13" s="208"/>
      <c r="M13" s="208"/>
      <c r="N13" s="208"/>
      <c r="O13" s="208"/>
      <c r="P13" s="208"/>
      <c r="Q13" s="208"/>
      <c r="R13" s="208"/>
      <c r="S13" s="208"/>
      <c r="T13" s="208"/>
      <c r="U13" s="208"/>
      <c r="V13" s="208"/>
    </row>
    <row r="14" spans="1:22" ht="18.75" x14ac:dyDescent="0.2">
      <c r="A14" s="208"/>
      <c r="B14" s="208"/>
      <c r="C14" s="208"/>
      <c r="D14" s="208"/>
      <c r="E14" s="208"/>
      <c r="F14" s="208"/>
      <c r="G14" s="208"/>
      <c r="H14" s="208"/>
      <c r="I14" s="208"/>
      <c r="J14" s="208"/>
      <c r="K14" s="208"/>
      <c r="L14" s="208"/>
      <c r="M14" s="208"/>
      <c r="N14" s="208"/>
      <c r="O14" s="208"/>
      <c r="P14" s="208"/>
      <c r="Q14" s="208"/>
      <c r="R14" s="208"/>
      <c r="S14" s="208"/>
      <c r="T14" s="208"/>
      <c r="U14" s="208"/>
      <c r="V14" s="208"/>
    </row>
    <row r="15" spans="1:22" ht="18.75" x14ac:dyDescent="0.2">
      <c r="A15" s="208" t="s">
        <v>326</v>
      </c>
      <c r="B15" s="208"/>
      <c r="C15" s="208"/>
      <c r="D15" s="208"/>
      <c r="E15" s="208"/>
      <c r="F15" s="208"/>
      <c r="G15" s="208"/>
      <c r="H15" s="208"/>
      <c r="I15" s="208"/>
      <c r="J15" s="208"/>
      <c r="K15" s="208"/>
      <c r="L15" s="208"/>
      <c r="M15" s="208"/>
      <c r="N15" s="208"/>
      <c r="O15" s="208"/>
      <c r="P15" s="208"/>
      <c r="Q15" s="208"/>
      <c r="R15" s="208"/>
      <c r="S15" s="208"/>
      <c r="T15" s="208"/>
      <c r="U15" s="208"/>
      <c r="V15" s="208"/>
    </row>
    <row r="16" spans="1:22" ht="18.75" x14ac:dyDescent="0.2">
      <c r="A16" s="208"/>
      <c r="B16" s="208"/>
      <c r="C16" s="208"/>
      <c r="D16" s="208"/>
      <c r="E16" s="208"/>
      <c r="F16" s="208"/>
      <c r="G16" s="208"/>
      <c r="H16" s="208"/>
      <c r="I16" s="208"/>
      <c r="J16" s="208"/>
      <c r="K16" s="208"/>
      <c r="L16" s="208"/>
      <c r="M16" s="208"/>
      <c r="N16" s="208"/>
      <c r="O16" s="208"/>
      <c r="P16" s="208"/>
      <c r="Q16" s="208"/>
      <c r="R16" s="208"/>
      <c r="S16" s="208"/>
      <c r="T16" s="208"/>
      <c r="U16" s="208"/>
      <c r="V16" s="208"/>
    </row>
    <row r="17" spans="1:22" ht="18.75" x14ac:dyDescent="0.2">
      <c r="A17" s="208"/>
      <c r="B17" s="208"/>
      <c r="C17" s="208"/>
      <c r="D17" s="208"/>
      <c r="E17" s="208"/>
      <c r="F17" s="208"/>
      <c r="G17" s="208"/>
      <c r="H17" s="208"/>
      <c r="I17" s="208"/>
      <c r="J17" s="208"/>
      <c r="K17" s="208"/>
      <c r="L17" s="208"/>
      <c r="M17" s="208"/>
      <c r="N17" s="208"/>
      <c r="O17" s="208"/>
      <c r="P17" s="208"/>
      <c r="Q17" s="208"/>
      <c r="R17" s="208"/>
      <c r="S17" s="208"/>
      <c r="T17" s="208"/>
      <c r="U17" s="208"/>
      <c r="V17" s="208"/>
    </row>
    <row r="18" spans="1:22" ht="18.75" x14ac:dyDescent="0.2">
      <c r="A18" s="208"/>
      <c r="B18" s="208"/>
      <c r="C18" s="208"/>
      <c r="D18" s="208"/>
      <c r="E18" s="208"/>
      <c r="F18" s="208"/>
      <c r="G18" s="208"/>
      <c r="H18" s="208"/>
      <c r="I18" s="208"/>
      <c r="J18" s="208"/>
      <c r="K18" s="208"/>
      <c r="L18" s="208"/>
      <c r="M18" s="208"/>
      <c r="N18" s="208"/>
      <c r="O18" s="208"/>
      <c r="P18" s="208"/>
      <c r="Q18" s="208"/>
      <c r="R18" s="208"/>
      <c r="S18" s="208"/>
      <c r="T18" s="208"/>
      <c r="U18" s="208"/>
      <c r="V18" s="20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83CC3-020E-9E44-9BF8-ED727E820764}">
  <dimension ref="A1:W169"/>
  <sheetViews>
    <sheetView zoomScaleNormal="100" zoomScaleSheetLayoutView="120" zoomScalePageLayoutView="80" workbookViewId="0">
      <selection activeCell="L21" sqref="L21"/>
    </sheetView>
  </sheetViews>
  <sheetFormatPr defaultColWidth="12.1640625" defaultRowHeight="14.25" x14ac:dyDescent="0.2"/>
  <cols>
    <col min="1" max="1" width="12.33203125" style="113" customWidth="1"/>
    <col min="2" max="2" width="17.33203125" style="113" customWidth="1"/>
    <col min="3" max="3" width="14.33203125" style="113" customWidth="1"/>
    <col min="4" max="4" width="13" style="113" customWidth="1"/>
    <col min="5" max="5" width="13.83203125" style="113" customWidth="1"/>
    <col min="6" max="6" width="19.1640625" style="113" customWidth="1"/>
    <col min="7" max="7" width="19.6640625" style="113" customWidth="1"/>
    <col min="8" max="8" width="23.33203125" style="113" customWidth="1"/>
    <col min="9" max="9" width="17.1640625" style="113" bestFit="1" customWidth="1"/>
    <col min="10" max="10" width="20" style="113" customWidth="1"/>
    <col min="11" max="11" width="15.1640625" style="113" bestFit="1" customWidth="1"/>
    <col min="12" max="12" width="15.83203125" style="113" customWidth="1"/>
    <col min="13" max="13" width="18.83203125" style="113" bestFit="1" customWidth="1"/>
    <col min="14" max="14" width="12.1640625" style="113"/>
    <col min="15" max="15" width="18.83203125" style="113" customWidth="1"/>
    <col min="16" max="16" width="17.83203125" style="113" customWidth="1"/>
    <col min="17" max="17" width="12.1640625" style="113"/>
    <col min="18" max="18" width="18.33203125" style="113" customWidth="1"/>
    <col min="19" max="16384" width="12.1640625" style="113"/>
  </cols>
  <sheetData>
    <row r="1" spans="1:23" ht="15" x14ac:dyDescent="0.25">
      <c r="A1" s="110" t="s">
        <v>142</v>
      </c>
      <c r="B1" s="111"/>
      <c r="C1" s="111"/>
      <c r="D1" s="111"/>
      <c r="E1" s="111"/>
      <c r="F1" s="111"/>
      <c r="G1" s="111"/>
      <c r="H1" s="112" t="s">
        <v>143</v>
      </c>
    </row>
    <row r="2" spans="1:23" ht="15" customHeight="1" x14ac:dyDescent="0.2">
      <c r="A2" s="293"/>
      <c r="B2" s="293"/>
      <c r="C2" s="293"/>
      <c r="D2" s="293"/>
      <c r="E2" s="293"/>
      <c r="F2" s="293"/>
      <c r="G2" s="114"/>
      <c r="H2" s="115" t="s">
        <v>144</v>
      </c>
    </row>
    <row r="3" spans="1:23" ht="15.75" x14ac:dyDescent="0.2">
      <c r="A3" s="273" t="s">
        <v>145</v>
      </c>
      <c r="B3" s="273"/>
      <c r="C3" s="273"/>
      <c r="D3" s="273"/>
      <c r="E3" s="273"/>
      <c r="F3" s="273"/>
      <c r="G3" s="273"/>
      <c r="H3" s="273"/>
    </row>
    <row r="4" spans="1:23" x14ac:dyDescent="0.2">
      <c r="A4" s="274" t="s">
        <v>146</v>
      </c>
      <c r="B4" s="274"/>
      <c r="C4" s="274"/>
      <c r="D4" s="274"/>
      <c r="E4" s="274"/>
      <c r="F4" s="274"/>
      <c r="G4" s="274"/>
      <c r="H4" s="274"/>
    </row>
    <row r="5" spans="1:23" x14ac:dyDescent="0.2">
      <c r="A5" s="275" t="s">
        <v>147</v>
      </c>
      <c r="B5" s="275"/>
      <c r="C5" s="275"/>
      <c r="D5" s="275"/>
      <c r="E5" s="275"/>
      <c r="F5" s="275"/>
      <c r="G5" s="275"/>
      <c r="H5" s="275"/>
    </row>
    <row r="6" spans="1:23" ht="13.5" customHeight="1" x14ac:dyDescent="0.2">
      <c r="A6" s="116"/>
      <c r="B6" s="116"/>
      <c r="C6" s="116"/>
      <c r="D6" s="116"/>
      <c r="E6" s="116"/>
      <c r="F6" s="116"/>
      <c r="G6" s="116"/>
      <c r="H6" s="117"/>
    </row>
    <row r="7" spans="1:23" ht="13.5" customHeight="1" x14ac:dyDescent="0.2">
      <c r="A7" s="116" t="s">
        <v>148</v>
      </c>
      <c r="B7" s="116"/>
      <c r="C7" s="116"/>
      <c r="D7" s="116" t="s">
        <v>149</v>
      </c>
      <c r="E7" s="116"/>
      <c r="F7" s="118" t="s">
        <v>150</v>
      </c>
      <c r="G7" s="116"/>
      <c r="H7" s="117" t="s">
        <v>151</v>
      </c>
    </row>
    <row r="8" spans="1:23" ht="13.5" customHeight="1" x14ac:dyDescent="0.2">
      <c r="A8" s="116" t="s">
        <v>152</v>
      </c>
      <c r="B8" s="294"/>
      <c r="C8" s="294"/>
      <c r="D8" s="294"/>
      <c r="E8" s="294"/>
      <c r="F8" s="294"/>
      <c r="G8" s="294"/>
      <c r="H8" s="294"/>
      <c r="I8" s="229"/>
      <c r="J8" s="229"/>
      <c r="K8" s="229"/>
      <c r="L8" s="229"/>
      <c r="M8" s="229"/>
      <c r="N8" s="229"/>
      <c r="O8" s="229"/>
      <c r="P8" s="229"/>
      <c r="Q8" s="229"/>
      <c r="R8" s="229"/>
      <c r="S8" s="229"/>
      <c r="T8" s="229"/>
      <c r="U8" s="229"/>
      <c r="V8" s="229"/>
      <c r="W8" s="229"/>
    </row>
    <row r="9" spans="1:23" ht="13.5" customHeight="1" x14ac:dyDescent="0.2">
      <c r="A9" s="119" t="s">
        <v>153</v>
      </c>
      <c r="B9" s="295"/>
      <c r="C9" s="295"/>
      <c r="D9" s="295"/>
      <c r="E9" s="121" t="s">
        <v>154</v>
      </c>
      <c r="F9" s="122"/>
      <c r="G9" s="121" t="s">
        <v>141</v>
      </c>
      <c r="H9" s="123"/>
      <c r="I9" s="229"/>
      <c r="J9" s="229"/>
      <c r="K9" s="229"/>
      <c r="L9" s="229"/>
      <c r="M9" s="229"/>
      <c r="N9" s="229"/>
      <c r="O9" s="229"/>
      <c r="P9" s="229"/>
      <c r="Q9" s="229"/>
      <c r="R9" s="229"/>
      <c r="S9" s="229"/>
      <c r="T9" s="229"/>
      <c r="U9" s="229"/>
      <c r="V9" s="229"/>
      <c r="W9" s="229"/>
    </row>
    <row r="10" spans="1:23" ht="22.35" customHeight="1" x14ac:dyDescent="0.2">
      <c r="A10" s="124" t="s">
        <v>155</v>
      </c>
      <c r="B10" s="125"/>
      <c r="C10" s="126"/>
      <c r="D10" s="126"/>
      <c r="E10" s="120"/>
      <c r="F10" s="120"/>
      <c r="G10" s="127"/>
      <c r="H10" s="120"/>
      <c r="I10" s="289" t="s">
        <v>156</v>
      </c>
      <c r="J10" s="289"/>
      <c r="K10" s="289"/>
      <c r="L10" s="289"/>
      <c r="M10" s="289"/>
      <c r="N10" s="229"/>
      <c r="O10" s="229"/>
      <c r="P10" s="229"/>
      <c r="Q10" s="229"/>
      <c r="R10" s="229"/>
      <c r="S10" s="229"/>
      <c r="T10" s="229"/>
      <c r="U10" s="229"/>
      <c r="V10" s="229"/>
      <c r="W10" s="229"/>
    </row>
    <row r="11" spans="1:23" x14ac:dyDescent="0.2">
      <c r="A11" s="290" t="s">
        <v>157</v>
      </c>
      <c r="B11" s="291"/>
      <c r="C11" s="292" t="s">
        <v>158</v>
      </c>
      <c r="D11" s="292"/>
      <c r="E11" s="292"/>
      <c r="F11" s="129" t="s">
        <v>159</v>
      </c>
      <c r="G11" s="130" t="s">
        <v>160</v>
      </c>
      <c r="H11" s="129" t="s">
        <v>124</v>
      </c>
      <c r="I11" s="230" t="s">
        <v>161</v>
      </c>
      <c r="J11" s="230" t="s">
        <v>123</v>
      </c>
      <c r="K11" s="230" t="s">
        <v>162</v>
      </c>
      <c r="L11" s="230" t="s">
        <v>163</v>
      </c>
      <c r="M11" s="230" t="s">
        <v>124</v>
      </c>
      <c r="N11" s="229"/>
      <c r="O11" s="231" t="s">
        <v>164</v>
      </c>
      <c r="P11" s="231" t="s">
        <v>165</v>
      </c>
      <c r="Q11" s="230" t="s">
        <v>166</v>
      </c>
      <c r="R11" s="230" t="s">
        <v>167</v>
      </c>
      <c r="S11" s="230" t="s">
        <v>165</v>
      </c>
      <c r="T11" s="229"/>
      <c r="U11" s="229"/>
      <c r="V11" s="229"/>
      <c r="W11" s="229"/>
    </row>
    <row r="12" spans="1:23" x14ac:dyDescent="0.2">
      <c r="A12" s="251" t="str">
        <f>'Task Breakdown'!$C3</f>
        <v>Principal Engineer 1</v>
      </c>
      <c r="B12" s="253"/>
      <c r="C12" s="251" t="str">
        <f>'Task Breakdown'!$C4</f>
        <v>Name 1</v>
      </c>
      <c r="D12" s="252"/>
      <c r="E12" s="253"/>
      <c r="F12" s="212">
        <f>'Task Breakdown'!C$150</f>
        <v>0</v>
      </c>
      <c r="G12" s="213">
        <f>'Task Breakdown'!$C5</f>
        <v>0</v>
      </c>
      <c r="H12" s="213">
        <f>F12*G12</f>
        <v>0</v>
      </c>
      <c r="I12" s="232">
        <f>F12*G12</f>
        <v>0</v>
      </c>
      <c r="J12" s="232">
        <f t="shared" ref="J12:J23" si="0">I12*$D$37</f>
        <v>0</v>
      </c>
      <c r="K12" s="232">
        <f>I12+J12</f>
        <v>0</v>
      </c>
      <c r="L12" s="232">
        <f t="shared" ref="L12:L23" si="1">K12*$B$39</f>
        <v>0</v>
      </c>
      <c r="M12" s="232">
        <f t="shared" ref="M12:M23" si="2">K12+L12</f>
        <v>0</v>
      </c>
      <c r="N12" s="229"/>
      <c r="O12" s="233">
        <f>'Task Breakdown'!$C152</f>
        <v>0</v>
      </c>
      <c r="P12" s="232">
        <f t="shared" ref="P12:P24" si="3">M12-O12</f>
        <v>0</v>
      </c>
      <c r="Q12" s="232">
        <f t="shared" ref="Q12:Q24" si="4">((G12*$D$37)+G12)*1.1</f>
        <v>0</v>
      </c>
      <c r="R12" s="233">
        <f>'Task Breakdown'!$C12</f>
        <v>0</v>
      </c>
      <c r="S12" s="232">
        <f>Q12-R12</f>
        <v>0</v>
      </c>
      <c r="T12" s="229"/>
      <c r="U12" s="229"/>
      <c r="V12" s="229"/>
      <c r="W12" s="229"/>
    </row>
    <row r="13" spans="1:23" x14ac:dyDescent="0.2">
      <c r="A13" s="210" t="str">
        <f>'Task Breakdown'!$D3</f>
        <v>Principal Engineer 2</v>
      </c>
      <c r="B13" s="214"/>
      <c r="C13" s="251" t="str">
        <f>'Task Breakdown'!$D4</f>
        <v>Name 2</v>
      </c>
      <c r="D13" s="252"/>
      <c r="E13" s="253"/>
      <c r="F13" s="212">
        <f>'Task Breakdown'!D$150</f>
        <v>0</v>
      </c>
      <c r="G13" s="213">
        <f>'Task Breakdown'!$D5</f>
        <v>0</v>
      </c>
      <c r="H13" s="213">
        <f t="shared" ref="H13:H26" si="5">F13*G13</f>
        <v>0</v>
      </c>
      <c r="I13" s="232">
        <f t="shared" ref="I13:I23" si="6">F13*G13</f>
        <v>0</v>
      </c>
      <c r="J13" s="232">
        <f t="shared" si="0"/>
        <v>0</v>
      </c>
      <c r="K13" s="232">
        <f t="shared" ref="K13:K23" si="7">I13+J13</f>
        <v>0</v>
      </c>
      <c r="L13" s="232">
        <f t="shared" si="1"/>
        <v>0</v>
      </c>
      <c r="M13" s="232">
        <f t="shared" si="2"/>
        <v>0</v>
      </c>
      <c r="N13" s="229"/>
      <c r="O13" s="233">
        <f>'Task Breakdown'!$D152</f>
        <v>0</v>
      </c>
      <c r="P13" s="232">
        <f t="shared" si="3"/>
        <v>0</v>
      </c>
      <c r="Q13" s="232">
        <f t="shared" si="4"/>
        <v>0</v>
      </c>
      <c r="R13" s="233">
        <f>'Task Breakdown'!$D12</f>
        <v>0</v>
      </c>
      <c r="S13" s="232">
        <f t="shared" ref="S13:S24" si="8">Q13-R13</f>
        <v>0</v>
      </c>
      <c r="T13" s="229"/>
      <c r="U13" s="229"/>
      <c r="V13" s="229"/>
      <c r="W13" s="229"/>
    </row>
    <row r="14" spans="1:23" ht="14.1" customHeight="1" x14ac:dyDescent="0.2">
      <c r="A14" s="284" t="str">
        <f>'Task Breakdown'!$E3</f>
        <v>Professional Engineer 1</v>
      </c>
      <c r="B14" s="285"/>
      <c r="C14" s="251" t="str">
        <f>'Task Breakdown'!$E4</f>
        <v>Name 3</v>
      </c>
      <c r="D14" s="252"/>
      <c r="E14" s="253"/>
      <c r="F14" s="212">
        <f>'Task Breakdown'!E$150</f>
        <v>0</v>
      </c>
      <c r="G14" s="213">
        <f>'Task Breakdown'!$E5</f>
        <v>0</v>
      </c>
      <c r="H14" s="213">
        <f t="shared" si="5"/>
        <v>0</v>
      </c>
      <c r="I14" s="232">
        <f t="shared" si="6"/>
        <v>0</v>
      </c>
      <c r="J14" s="232">
        <f t="shared" si="0"/>
        <v>0</v>
      </c>
      <c r="K14" s="232">
        <f t="shared" si="7"/>
        <v>0</v>
      </c>
      <c r="L14" s="232">
        <f t="shared" si="1"/>
        <v>0</v>
      </c>
      <c r="M14" s="232">
        <f t="shared" si="2"/>
        <v>0</v>
      </c>
      <c r="N14" s="229"/>
      <c r="O14" s="233">
        <f>'Task Breakdown'!$E152</f>
        <v>0</v>
      </c>
      <c r="P14" s="232">
        <f t="shared" si="3"/>
        <v>0</v>
      </c>
      <c r="Q14" s="232">
        <f t="shared" si="4"/>
        <v>0</v>
      </c>
      <c r="R14" s="233">
        <f>'Task Breakdown'!$E12</f>
        <v>0</v>
      </c>
      <c r="S14" s="232">
        <f t="shared" si="8"/>
        <v>0</v>
      </c>
      <c r="T14" s="229"/>
      <c r="U14" s="229"/>
      <c r="V14" s="229"/>
      <c r="W14" s="229"/>
    </row>
    <row r="15" spans="1:23" x14ac:dyDescent="0.2">
      <c r="A15" s="251" t="str">
        <f>'Task Breakdown'!$F3</f>
        <v>Professional Engineer 2</v>
      </c>
      <c r="B15" s="253"/>
      <c r="C15" s="251" t="str">
        <f>'Task Breakdown'!$F4</f>
        <v>Name 4</v>
      </c>
      <c r="D15" s="252"/>
      <c r="E15" s="253"/>
      <c r="F15" s="212">
        <f>'Task Breakdown'!F$150</f>
        <v>0</v>
      </c>
      <c r="G15" s="213">
        <f>'Task Breakdown'!$F5</f>
        <v>0</v>
      </c>
      <c r="H15" s="213">
        <f t="shared" si="5"/>
        <v>0</v>
      </c>
      <c r="I15" s="232">
        <f t="shared" si="6"/>
        <v>0</v>
      </c>
      <c r="J15" s="232">
        <f t="shared" si="0"/>
        <v>0</v>
      </c>
      <c r="K15" s="232">
        <f t="shared" si="7"/>
        <v>0</v>
      </c>
      <c r="L15" s="232">
        <f t="shared" si="1"/>
        <v>0</v>
      </c>
      <c r="M15" s="232">
        <f t="shared" si="2"/>
        <v>0</v>
      </c>
      <c r="N15" s="229"/>
      <c r="O15" s="233">
        <f>'Task Breakdown'!$F152</f>
        <v>0</v>
      </c>
      <c r="P15" s="232">
        <f t="shared" si="3"/>
        <v>0</v>
      </c>
      <c r="Q15" s="232">
        <f t="shared" si="4"/>
        <v>0</v>
      </c>
      <c r="R15" s="233">
        <f>'Task Breakdown'!$F12</f>
        <v>0</v>
      </c>
      <c r="S15" s="232">
        <f t="shared" si="8"/>
        <v>0</v>
      </c>
      <c r="T15" s="229"/>
      <c r="U15" s="229"/>
      <c r="V15" s="229"/>
      <c r="W15" s="229"/>
    </row>
    <row r="16" spans="1:23" x14ac:dyDescent="0.2">
      <c r="A16" s="210" t="str">
        <f>'Task Breakdown'!$G3</f>
        <v>Engineering Designer 1</v>
      </c>
      <c r="B16" s="211"/>
      <c r="C16" s="251" t="str">
        <f>'Task Breakdown'!$G4</f>
        <v>Name 5</v>
      </c>
      <c r="D16" s="252"/>
      <c r="E16" s="253"/>
      <c r="F16" s="212">
        <f>'Task Breakdown'!G$150</f>
        <v>0</v>
      </c>
      <c r="G16" s="213">
        <f>'Task Breakdown'!$G5</f>
        <v>0</v>
      </c>
      <c r="H16" s="213">
        <f t="shared" si="5"/>
        <v>0</v>
      </c>
      <c r="I16" s="232">
        <f t="shared" si="6"/>
        <v>0</v>
      </c>
      <c r="J16" s="232">
        <f t="shared" si="0"/>
        <v>0</v>
      </c>
      <c r="K16" s="232">
        <f t="shared" si="7"/>
        <v>0</v>
      </c>
      <c r="L16" s="232">
        <f t="shared" si="1"/>
        <v>0</v>
      </c>
      <c r="M16" s="232">
        <f t="shared" si="2"/>
        <v>0</v>
      </c>
      <c r="N16" s="229"/>
      <c r="O16" s="233">
        <f>'Task Breakdown'!$G152</f>
        <v>0</v>
      </c>
      <c r="P16" s="232">
        <f t="shared" si="3"/>
        <v>0</v>
      </c>
      <c r="Q16" s="232">
        <f t="shared" si="4"/>
        <v>0</v>
      </c>
      <c r="R16" s="233">
        <f>'Task Breakdown'!$G12</f>
        <v>0</v>
      </c>
      <c r="S16" s="232">
        <f t="shared" si="8"/>
        <v>0</v>
      </c>
      <c r="T16" s="229"/>
      <c r="U16" s="229"/>
      <c r="V16" s="229"/>
      <c r="W16" s="229"/>
    </row>
    <row r="17" spans="1:23" x14ac:dyDescent="0.2">
      <c r="A17" s="210" t="str">
        <f>'Task Breakdown'!$H3</f>
        <v>Engineering Designer 2</v>
      </c>
      <c r="B17" s="211"/>
      <c r="C17" s="251" t="str">
        <f>'Task Breakdown'!$H4</f>
        <v>Name 6</v>
      </c>
      <c r="D17" s="252"/>
      <c r="E17" s="253"/>
      <c r="F17" s="212">
        <f>'Task Breakdown'!H$150</f>
        <v>0</v>
      </c>
      <c r="G17" s="213">
        <f>'Task Breakdown'!$H5</f>
        <v>0</v>
      </c>
      <c r="H17" s="213">
        <f t="shared" si="5"/>
        <v>0</v>
      </c>
      <c r="I17" s="232">
        <f t="shared" si="6"/>
        <v>0</v>
      </c>
      <c r="J17" s="232">
        <f t="shared" si="0"/>
        <v>0</v>
      </c>
      <c r="K17" s="232">
        <f t="shared" si="7"/>
        <v>0</v>
      </c>
      <c r="L17" s="232">
        <f t="shared" si="1"/>
        <v>0</v>
      </c>
      <c r="M17" s="232">
        <f t="shared" si="2"/>
        <v>0</v>
      </c>
      <c r="N17" s="229"/>
      <c r="O17" s="233">
        <f>'Task Breakdown'!$H152</f>
        <v>0</v>
      </c>
      <c r="P17" s="232">
        <f t="shared" si="3"/>
        <v>0</v>
      </c>
      <c r="Q17" s="232">
        <f t="shared" si="4"/>
        <v>0</v>
      </c>
      <c r="R17" s="233">
        <f>'Task Breakdown'!$H12</f>
        <v>0</v>
      </c>
      <c r="S17" s="232">
        <f t="shared" si="8"/>
        <v>0</v>
      </c>
      <c r="T17" s="229"/>
      <c r="U17" s="229"/>
      <c r="V17" s="229"/>
      <c r="W17" s="229"/>
    </row>
    <row r="18" spans="1:23" x14ac:dyDescent="0.2">
      <c r="A18" s="210" t="str">
        <f>'Task Breakdown'!$I3</f>
        <v>Principal Engineer 3</v>
      </c>
      <c r="B18" s="211"/>
      <c r="C18" s="251" t="str">
        <f>'Task Breakdown'!$I4</f>
        <v>Name 7</v>
      </c>
      <c r="D18" s="252"/>
      <c r="E18" s="253"/>
      <c r="F18" s="212">
        <f>'Task Breakdown'!I$150</f>
        <v>0</v>
      </c>
      <c r="G18" s="213">
        <f>'Task Breakdown'!$I5</f>
        <v>0</v>
      </c>
      <c r="H18" s="213">
        <f t="shared" si="5"/>
        <v>0</v>
      </c>
      <c r="I18" s="232">
        <f t="shared" si="6"/>
        <v>0</v>
      </c>
      <c r="J18" s="232">
        <f t="shared" si="0"/>
        <v>0</v>
      </c>
      <c r="K18" s="232">
        <f t="shared" si="7"/>
        <v>0</v>
      </c>
      <c r="L18" s="232">
        <f t="shared" si="1"/>
        <v>0</v>
      </c>
      <c r="M18" s="232">
        <f t="shared" si="2"/>
        <v>0</v>
      </c>
      <c r="N18" s="229"/>
      <c r="O18" s="233">
        <f>'Task Breakdown'!$I152</f>
        <v>0</v>
      </c>
      <c r="P18" s="232">
        <f t="shared" si="3"/>
        <v>0</v>
      </c>
      <c r="Q18" s="232">
        <f t="shared" si="4"/>
        <v>0</v>
      </c>
      <c r="R18" s="233">
        <f>'Task Breakdown'!$I12</f>
        <v>0</v>
      </c>
      <c r="S18" s="232">
        <f t="shared" si="8"/>
        <v>0</v>
      </c>
      <c r="T18" s="229"/>
      <c r="U18" s="229"/>
      <c r="V18" s="229"/>
      <c r="W18" s="229"/>
    </row>
    <row r="19" spans="1:23" x14ac:dyDescent="0.2">
      <c r="A19" s="210" t="str">
        <f>'Task Breakdown'!$J3</f>
        <v>Professional Engineer 3</v>
      </c>
      <c r="B19" s="211"/>
      <c r="C19" s="251" t="str">
        <f>'Task Breakdown'!$J4</f>
        <v>Name 8</v>
      </c>
      <c r="D19" s="252"/>
      <c r="E19" s="253"/>
      <c r="F19" s="212">
        <f>'Task Breakdown'!J$150</f>
        <v>0</v>
      </c>
      <c r="G19" s="213">
        <f>'Task Breakdown'!$J5</f>
        <v>0</v>
      </c>
      <c r="H19" s="213">
        <f t="shared" si="5"/>
        <v>0</v>
      </c>
      <c r="I19" s="232">
        <f t="shared" si="6"/>
        <v>0</v>
      </c>
      <c r="J19" s="232">
        <f t="shared" si="0"/>
        <v>0</v>
      </c>
      <c r="K19" s="232">
        <f t="shared" si="7"/>
        <v>0</v>
      </c>
      <c r="L19" s="232">
        <f t="shared" si="1"/>
        <v>0</v>
      </c>
      <c r="M19" s="232">
        <f t="shared" si="2"/>
        <v>0</v>
      </c>
      <c r="N19" s="229"/>
      <c r="O19" s="233">
        <f>'Task Breakdown'!$J152</f>
        <v>0</v>
      </c>
      <c r="P19" s="232">
        <f t="shared" si="3"/>
        <v>0</v>
      </c>
      <c r="Q19" s="232">
        <f t="shared" si="4"/>
        <v>0</v>
      </c>
      <c r="R19" s="233">
        <f>'Task Breakdown'!$J12</f>
        <v>0</v>
      </c>
      <c r="S19" s="232">
        <f t="shared" si="8"/>
        <v>0</v>
      </c>
      <c r="T19" s="229"/>
      <c r="U19" s="229"/>
      <c r="V19" s="229"/>
      <c r="W19" s="229"/>
    </row>
    <row r="20" spans="1:23" x14ac:dyDescent="0.2">
      <c r="A20" s="210" t="str">
        <f>'Task Breakdown'!$K3</f>
        <v>Senior CAD Designer 1</v>
      </c>
      <c r="B20" s="211"/>
      <c r="C20" s="251" t="str">
        <f>'Task Breakdown'!$K4</f>
        <v>Name 9</v>
      </c>
      <c r="D20" s="252"/>
      <c r="E20" s="253"/>
      <c r="F20" s="212">
        <f>'Task Breakdown'!K$150</f>
        <v>0</v>
      </c>
      <c r="G20" s="213">
        <f>'Task Breakdown'!$K5</f>
        <v>0</v>
      </c>
      <c r="H20" s="213">
        <f t="shared" si="5"/>
        <v>0</v>
      </c>
      <c r="I20" s="232">
        <f t="shared" si="6"/>
        <v>0</v>
      </c>
      <c r="J20" s="232">
        <f t="shared" si="0"/>
        <v>0</v>
      </c>
      <c r="K20" s="232">
        <f t="shared" si="7"/>
        <v>0</v>
      </c>
      <c r="L20" s="232">
        <f t="shared" si="1"/>
        <v>0</v>
      </c>
      <c r="M20" s="232">
        <f t="shared" si="2"/>
        <v>0</v>
      </c>
      <c r="N20" s="229"/>
      <c r="O20" s="233">
        <f>'Task Breakdown'!$K152</f>
        <v>0</v>
      </c>
      <c r="P20" s="232">
        <f t="shared" si="3"/>
        <v>0</v>
      </c>
      <c r="Q20" s="232">
        <f t="shared" si="4"/>
        <v>0</v>
      </c>
      <c r="R20" s="233">
        <f>'Task Breakdown'!$K12</f>
        <v>0</v>
      </c>
      <c r="S20" s="232">
        <f t="shared" si="8"/>
        <v>0</v>
      </c>
      <c r="T20" s="229"/>
      <c r="U20" s="229"/>
      <c r="V20" s="229"/>
      <c r="W20" s="229"/>
    </row>
    <row r="21" spans="1:23" x14ac:dyDescent="0.2">
      <c r="A21" s="210" t="str">
        <f>'Task Breakdown'!$L3</f>
        <v>Engineering Designer 3</v>
      </c>
      <c r="B21" s="211"/>
      <c r="C21" s="251" t="str">
        <f>'Task Breakdown'!$L4</f>
        <v>Name 10</v>
      </c>
      <c r="D21" s="252"/>
      <c r="E21" s="253"/>
      <c r="F21" s="212">
        <f>'Task Breakdown'!L$150</f>
        <v>0</v>
      </c>
      <c r="G21" s="213">
        <f>'Task Breakdown'!$L5</f>
        <v>0</v>
      </c>
      <c r="H21" s="213">
        <f t="shared" si="5"/>
        <v>0</v>
      </c>
      <c r="I21" s="232">
        <f t="shared" si="6"/>
        <v>0</v>
      </c>
      <c r="J21" s="232">
        <f t="shared" si="0"/>
        <v>0</v>
      </c>
      <c r="K21" s="232">
        <f t="shared" si="7"/>
        <v>0</v>
      </c>
      <c r="L21" s="232">
        <f t="shared" si="1"/>
        <v>0</v>
      </c>
      <c r="M21" s="232">
        <f t="shared" si="2"/>
        <v>0</v>
      </c>
      <c r="N21" s="229"/>
      <c r="O21" s="233">
        <f>'Task Breakdown'!$L152</f>
        <v>0</v>
      </c>
      <c r="P21" s="232">
        <f t="shared" si="3"/>
        <v>0</v>
      </c>
      <c r="Q21" s="232">
        <f t="shared" si="4"/>
        <v>0</v>
      </c>
      <c r="R21" s="233">
        <f>'Task Breakdown'!$L12</f>
        <v>0</v>
      </c>
      <c r="S21" s="232">
        <f>Q21-R21</f>
        <v>0</v>
      </c>
      <c r="T21" s="229"/>
      <c r="U21" s="229"/>
      <c r="V21" s="229"/>
      <c r="W21" s="229"/>
    </row>
    <row r="22" spans="1:23" x14ac:dyDescent="0.2">
      <c r="A22" s="210" t="str">
        <f>'Task Breakdown'!$M3</f>
        <v>Engineering Designer 4</v>
      </c>
      <c r="B22" s="211"/>
      <c r="C22" s="251" t="str">
        <f>'Task Breakdown'!$M4</f>
        <v>Name 11</v>
      </c>
      <c r="D22" s="252"/>
      <c r="E22" s="253"/>
      <c r="F22" s="212">
        <f>'Task Breakdown'!M$150</f>
        <v>0</v>
      </c>
      <c r="G22" s="213">
        <f>'Task Breakdown'!$M5</f>
        <v>0</v>
      </c>
      <c r="H22" s="213">
        <f t="shared" si="5"/>
        <v>0</v>
      </c>
      <c r="I22" s="232">
        <f t="shared" si="6"/>
        <v>0</v>
      </c>
      <c r="J22" s="232">
        <f t="shared" si="0"/>
        <v>0</v>
      </c>
      <c r="K22" s="232">
        <f t="shared" si="7"/>
        <v>0</v>
      </c>
      <c r="L22" s="232">
        <f t="shared" si="1"/>
        <v>0</v>
      </c>
      <c r="M22" s="232">
        <f t="shared" si="2"/>
        <v>0</v>
      </c>
      <c r="N22" s="229"/>
      <c r="O22" s="233">
        <f>'Task Breakdown'!$M152</f>
        <v>0</v>
      </c>
      <c r="P22" s="232">
        <f t="shared" si="3"/>
        <v>0</v>
      </c>
      <c r="Q22" s="232">
        <f t="shared" si="4"/>
        <v>0</v>
      </c>
      <c r="R22" s="233">
        <f>'Task Breakdown'!$M12</f>
        <v>0</v>
      </c>
      <c r="S22" s="232">
        <f t="shared" si="8"/>
        <v>0</v>
      </c>
      <c r="T22" s="229"/>
      <c r="U22" s="229"/>
      <c r="V22" s="229"/>
      <c r="W22" s="229"/>
    </row>
    <row r="23" spans="1:23" ht="14.1" customHeight="1" x14ac:dyDescent="0.2">
      <c r="A23" s="210" t="str">
        <f>'Task Breakdown'!$N3</f>
        <v>Principal Engineer 5</v>
      </c>
      <c r="B23" s="215"/>
      <c r="C23" s="251" t="str">
        <f>'Task Breakdown'!$N4</f>
        <v>Name 12</v>
      </c>
      <c r="D23" s="252"/>
      <c r="E23" s="253"/>
      <c r="F23" s="212">
        <f>'Task Breakdown'!N$150</f>
        <v>0</v>
      </c>
      <c r="G23" s="213">
        <f>'Task Breakdown'!$N5</f>
        <v>0</v>
      </c>
      <c r="H23" s="213">
        <f t="shared" si="5"/>
        <v>0</v>
      </c>
      <c r="I23" s="232">
        <f t="shared" si="6"/>
        <v>0</v>
      </c>
      <c r="J23" s="232">
        <f t="shared" si="0"/>
        <v>0</v>
      </c>
      <c r="K23" s="232">
        <f t="shared" si="7"/>
        <v>0</v>
      </c>
      <c r="L23" s="232">
        <f t="shared" si="1"/>
        <v>0</v>
      </c>
      <c r="M23" s="232">
        <f t="shared" si="2"/>
        <v>0</v>
      </c>
      <c r="N23" s="229"/>
      <c r="O23" s="233">
        <f>'Task Breakdown'!$N152</f>
        <v>0</v>
      </c>
      <c r="P23" s="232">
        <f t="shared" si="3"/>
        <v>0</v>
      </c>
      <c r="Q23" s="232">
        <f t="shared" si="4"/>
        <v>0</v>
      </c>
      <c r="R23" s="233">
        <f>'Task Breakdown'!$N12</f>
        <v>0</v>
      </c>
      <c r="S23" s="232">
        <f t="shared" si="8"/>
        <v>0</v>
      </c>
      <c r="T23" s="229"/>
      <c r="U23" s="229"/>
      <c r="V23" s="229"/>
      <c r="W23" s="229"/>
    </row>
    <row r="24" spans="1:23" x14ac:dyDescent="0.2">
      <c r="A24" s="210" t="str">
        <f>'Task Breakdown'!$O3</f>
        <v>Professional Engineer 6</v>
      </c>
      <c r="B24" s="211"/>
      <c r="C24" s="251" t="str">
        <f>'Task Breakdown'!$O4</f>
        <v>Name 13</v>
      </c>
      <c r="D24" s="252"/>
      <c r="E24" s="253"/>
      <c r="F24" s="212">
        <f>'Task Breakdown'!O$150</f>
        <v>0</v>
      </c>
      <c r="G24" s="213">
        <f>'Task Breakdown'!$O5</f>
        <v>0</v>
      </c>
      <c r="H24" s="213">
        <f t="shared" si="5"/>
        <v>0</v>
      </c>
      <c r="I24" s="232">
        <f t="shared" ref="I24:I26" si="9">F24*G24</f>
        <v>0</v>
      </c>
      <c r="J24" s="232">
        <f t="shared" ref="J24:J26" si="10">I24*$D$37</f>
        <v>0</v>
      </c>
      <c r="K24" s="232">
        <f t="shared" ref="K24:K26" si="11">I24+J24</f>
        <v>0</v>
      </c>
      <c r="L24" s="232">
        <f t="shared" ref="L24:L26" si="12">K24*$B$39</f>
        <v>0</v>
      </c>
      <c r="M24" s="232">
        <f t="shared" ref="M24:M26" si="13">K24+L24</f>
        <v>0</v>
      </c>
      <c r="N24" s="229"/>
      <c r="O24" s="233">
        <f>'Task Breakdown'!$O152</f>
        <v>0</v>
      </c>
      <c r="P24" s="232">
        <f t="shared" si="3"/>
        <v>0</v>
      </c>
      <c r="Q24" s="232">
        <f t="shared" si="4"/>
        <v>0</v>
      </c>
      <c r="R24" s="233">
        <f>'Task Breakdown'!$O12</f>
        <v>0</v>
      </c>
      <c r="S24" s="232">
        <f t="shared" si="8"/>
        <v>0</v>
      </c>
      <c r="T24" s="229"/>
      <c r="U24" s="229"/>
      <c r="V24" s="229"/>
      <c r="W24" s="229"/>
    </row>
    <row r="25" spans="1:23" x14ac:dyDescent="0.2">
      <c r="A25" s="210" t="str">
        <f>'Task Breakdown'!$P3</f>
        <v>Senior CAD Designer 3</v>
      </c>
      <c r="B25" s="211"/>
      <c r="C25" s="251" t="str">
        <f>'Task Breakdown'!$P4</f>
        <v>Name 14</v>
      </c>
      <c r="D25" s="252"/>
      <c r="E25" s="253"/>
      <c r="F25" s="212">
        <f>'Task Breakdown'!P$150</f>
        <v>0</v>
      </c>
      <c r="G25" s="213">
        <f>'Task Breakdown'!$P5</f>
        <v>0</v>
      </c>
      <c r="H25" s="213">
        <f t="shared" si="5"/>
        <v>0</v>
      </c>
      <c r="I25" s="232">
        <f t="shared" si="9"/>
        <v>0</v>
      </c>
      <c r="J25" s="232">
        <f t="shared" si="10"/>
        <v>0</v>
      </c>
      <c r="K25" s="232">
        <f t="shared" si="11"/>
        <v>0</v>
      </c>
      <c r="L25" s="232">
        <f t="shared" si="12"/>
        <v>0</v>
      </c>
      <c r="M25" s="232">
        <f t="shared" si="13"/>
        <v>0</v>
      </c>
      <c r="N25" s="229"/>
      <c r="O25" s="233">
        <f>'Task Breakdown'!$P152</f>
        <v>0</v>
      </c>
      <c r="P25" s="232">
        <f t="shared" ref="P25:P26" si="14">M25-O25</f>
        <v>0</v>
      </c>
      <c r="Q25" s="232">
        <f t="shared" ref="Q25:Q26" si="15">((G25*$D$37)+G25)*1.1</f>
        <v>0</v>
      </c>
      <c r="R25" s="233">
        <f>'Task Breakdown'!$P12</f>
        <v>0</v>
      </c>
      <c r="S25" s="232">
        <f t="shared" ref="S25:S26" si="16">Q25-R25</f>
        <v>0</v>
      </c>
      <c r="T25" s="229"/>
      <c r="U25" s="229"/>
      <c r="V25" s="229"/>
      <c r="W25" s="229"/>
    </row>
    <row r="26" spans="1:23" x14ac:dyDescent="0.2">
      <c r="A26" s="251" t="str">
        <f>'Task Breakdown'!$Q3</f>
        <v>Admin 1</v>
      </c>
      <c r="B26" s="253"/>
      <c r="C26" s="251" t="str">
        <f>'Task Breakdown'!$Q4</f>
        <v>Name 15</v>
      </c>
      <c r="D26" s="252"/>
      <c r="E26" s="253"/>
      <c r="F26" s="212">
        <f>'Task Breakdown'!Q$150</f>
        <v>0</v>
      </c>
      <c r="G26" s="213">
        <f>'Task Breakdown'!$Q5</f>
        <v>0</v>
      </c>
      <c r="H26" s="213">
        <f t="shared" si="5"/>
        <v>0</v>
      </c>
      <c r="I26" s="232">
        <f t="shared" si="9"/>
        <v>0</v>
      </c>
      <c r="J26" s="232">
        <f t="shared" si="10"/>
        <v>0</v>
      </c>
      <c r="K26" s="232">
        <f t="shared" si="11"/>
        <v>0</v>
      </c>
      <c r="L26" s="232">
        <f t="shared" si="12"/>
        <v>0</v>
      </c>
      <c r="M26" s="232">
        <f t="shared" si="13"/>
        <v>0</v>
      </c>
      <c r="N26" s="229"/>
      <c r="O26" s="233">
        <f>'Task Breakdown'!$Q152</f>
        <v>0</v>
      </c>
      <c r="P26" s="232">
        <f t="shared" si="14"/>
        <v>0</v>
      </c>
      <c r="Q26" s="232">
        <f t="shared" si="15"/>
        <v>0</v>
      </c>
      <c r="R26" s="233">
        <f>'Task Breakdown'!$Q12</f>
        <v>0</v>
      </c>
      <c r="S26" s="232">
        <f t="shared" si="16"/>
        <v>0</v>
      </c>
      <c r="T26" s="229"/>
      <c r="U26" s="229"/>
      <c r="V26" s="229"/>
      <c r="W26" s="229"/>
    </row>
    <row r="27" spans="1:23" ht="15" thickBot="1" x14ac:dyDescent="0.25">
      <c r="F27" s="134">
        <f>SUM(F12:F26)</f>
        <v>0</v>
      </c>
      <c r="I27" s="234"/>
      <c r="J27" s="234"/>
      <c r="K27" s="234"/>
      <c r="L27" s="234"/>
      <c r="M27" s="234"/>
      <c r="N27" s="235"/>
      <c r="O27" s="236"/>
      <c r="P27" s="234"/>
      <c r="Q27" s="232"/>
      <c r="R27" s="233"/>
      <c r="S27" s="232"/>
      <c r="T27" s="229"/>
      <c r="U27" s="229"/>
      <c r="V27" s="229"/>
      <c r="W27" s="229"/>
    </row>
    <row r="28" spans="1:23" ht="14.45" customHeight="1" thickTop="1" x14ac:dyDescent="0.2">
      <c r="A28" s="116" t="s">
        <v>168</v>
      </c>
      <c r="B28" s="135"/>
      <c r="C28" s="135"/>
      <c r="D28" s="135"/>
      <c r="E28" s="135"/>
      <c r="G28" s="135"/>
      <c r="H28" s="135"/>
      <c r="I28" s="229"/>
      <c r="J28" s="229"/>
      <c r="K28" s="229"/>
      <c r="L28" s="229"/>
      <c r="M28" s="237">
        <f>SUM(M12:M27)</f>
        <v>0</v>
      </c>
      <c r="N28" s="229"/>
      <c r="O28" s="233">
        <f>'Task Breakdown'!$R152</f>
        <v>0</v>
      </c>
      <c r="P28" s="232">
        <f>M28-O28</f>
        <v>0</v>
      </c>
      <c r="Q28" s="229"/>
      <c r="R28" s="229"/>
      <c r="S28" s="229"/>
      <c r="T28" s="229"/>
      <c r="U28" s="229"/>
      <c r="V28" s="229"/>
      <c r="W28" s="229"/>
    </row>
    <row r="29" spans="1:23" x14ac:dyDescent="0.2">
      <c r="A29" s="136" t="s">
        <v>169</v>
      </c>
      <c r="B29" s="136"/>
      <c r="C29" s="136"/>
      <c r="D29" s="136"/>
      <c r="E29" s="136"/>
      <c r="F29" s="136"/>
      <c r="G29" s="137">
        <f>SUM(H12:H26)</f>
        <v>0</v>
      </c>
      <c r="I29" s="231" t="s">
        <v>170</v>
      </c>
      <c r="J29" s="229"/>
      <c r="K29" s="229"/>
      <c r="L29" s="229"/>
      <c r="M29" s="229"/>
      <c r="N29" s="229"/>
      <c r="O29" s="229"/>
      <c r="P29" s="229"/>
      <c r="Q29" s="229"/>
      <c r="R29" s="229"/>
      <c r="S29" s="229"/>
      <c r="T29" s="229"/>
      <c r="U29" s="229"/>
      <c r="V29" s="229"/>
      <c r="W29" s="229"/>
    </row>
    <row r="30" spans="1:23" x14ac:dyDescent="0.2">
      <c r="A30" s="136" t="s">
        <v>171</v>
      </c>
      <c r="B30" s="136"/>
      <c r="C30" s="136"/>
      <c r="D30" s="136"/>
      <c r="E30" s="136"/>
      <c r="F30" s="136"/>
      <c r="G30" s="138" t="e">
        <f>G116</f>
        <v>#DIV/0!</v>
      </c>
      <c r="I30" s="238" t="e">
        <f>G30</f>
        <v>#DIV/0!</v>
      </c>
      <c r="J30" s="232" t="e">
        <f>I30*$D$37</f>
        <v>#DIV/0!</v>
      </c>
      <c r="K30" s="232" t="e">
        <f>I30+J30</f>
        <v>#DIV/0!</v>
      </c>
      <c r="L30" s="232" t="e">
        <f>K30*$B$39</f>
        <v>#DIV/0!</v>
      </c>
      <c r="M30" s="237" t="e">
        <f>K30+L30</f>
        <v>#DIV/0!</v>
      </c>
      <c r="N30" s="229"/>
      <c r="O30" s="229"/>
      <c r="P30" s="229"/>
      <c r="Q30" s="229"/>
      <c r="R30" s="229"/>
      <c r="S30" s="229"/>
      <c r="T30" s="229"/>
      <c r="U30" s="229"/>
      <c r="V30" s="229"/>
      <c r="W30" s="229"/>
    </row>
    <row r="31" spans="1:23" x14ac:dyDescent="0.2">
      <c r="A31" s="135"/>
      <c r="B31" s="135"/>
      <c r="C31" s="135"/>
      <c r="D31" s="135"/>
      <c r="E31" s="135"/>
      <c r="F31" s="135"/>
      <c r="G31" s="139" t="s">
        <v>172</v>
      </c>
      <c r="H31" s="137" t="e">
        <f>SUM(G29:G30)</f>
        <v>#DIV/0!</v>
      </c>
      <c r="I31" s="229"/>
      <c r="J31" s="229"/>
      <c r="K31" s="229"/>
      <c r="L31" s="229"/>
      <c r="M31" s="229"/>
      <c r="N31" s="229"/>
      <c r="O31" s="229"/>
      <c r="P31" s="229"/>
      <c r="Q31" s="229"/>
      <c r="R31" s="229"/>
      <c r="S31" s="229"/>
      <c r="T31" s="229"/>
      <c r="U31" s="229"/>
      <c r="V31" s="229"/>
      <c r="W31" s="229"/>
    </row>
    <row r="32" spans="1:23" x14ac:dyDescent="0.2">
      <c r="A32" s="140" t="s">
        <v>173</v>
      </c>
      <c r="B32" s="135"/>
      <c r="C32" s="135"/>
      <c r="D32" s="135"/>
      <c r="E32" s="135"/>
      <c r="F32" s="141"/>
      <c r="G32" s="135"/>
      <c r="H32" s="135"/>
      <c r="I32" s="229"/>
      <c r="J32" s="229"/>
      <c r="K32" s="229"/>
      <c r="L32" s="232" t="e">
        <f>SUM(L12:L30)</f>
        <v>#DIV/0!</v>
      </c>
      <c r="M32" s="237" t="e">
        <f>M28+M30</f>
        <v>#DIV/0!</v>
      </c>
      <c r="N32" s="229"/>
      <c r="O32" s="229"/>
      <c r="P32" s="232" t="e">
        <f>M32-I39</f>
        <v>#DIV/0!</v>
      </c>
      <c r="Q32" s="229"/>
      <c r="R32" s="229"/>
      <c r="S32" s="229"/>
      <c r="T32" s="229"/>
      <c r="U32" s="229"/>
      <c r="V32" s="229"/>
      <c r="W32" s="229"/>
    </row>
    <row r="33" spans="1:23" x14ac:dyDescent="0.2">
      <c r="A33" s="119" t="s">
        <v>174</v>
      </c>
      <c r="B33" s="142"/>
      <c r="C33" s="143" t="s">
        <v>175</v>
      </c>
      <c r="D33" s="216">
        <f>'Task Breakdown'!A8</f>
        <v>1</v>
      </c>
      <c r="E33" s="135"/>
      <c r="F33" s="141" t="s">
        <v>176</v>
      </c>
      <c r="G33" s="137" t="e">
        <f>H31*D33</f>
        <v>#DIV/0!</v>
      </c>
      <c r="H33" s="135"/>
      <c r="I33" s="229"/>
      <c r="J33" s="229"/>
      <c r="K33" s="229"/>
      <c r="L33" s="229"/>
      <c r="M33" s="229"/>
      <c r="N33" s="229"/>
      <c r="O33" s="229"/>
      <c r="P33" s="229"/>
      <c r="Q33" s="229"/>
      <c r="R33" s="229"/>
      <c r="S33" s="229"/>
      <c r="T33" s="229"/>
      <c r="U33" s="229"/>
      <c r="V33" s="229"/>
      <c r="W33" s="229"/>
    </row>
    <row r="34" spans="1:23" x14ac:dyDescent="0.2">
      <c r="A34" s="119" t="s">
        <v>177</v>
      </c>
      <c r="B34" s="119"/>
      <c r="C34" s="143" t="s">
        <v>175</v>
      </c>
      <c r="D34" s="216">
        <f>'Task Breakdown'!A9</f>
        <v>1</v>
      </c>
      <c r="E34" s="141"/>
      <c r="F34" s="117" t="s">
        <v>178</v>
      </c>
      <c r="G34" s="137" t="e">
        <f>H31*D34</f>
        <v>#DIV/0!</v>
      </c>
      <c r="H34" s="135"/>
      <c r="I34" s="229"/>
      <c r="J34" s="229"/>
      <c r="K34" s="229"/>
      <c r="L34" s="229" t="s">
        <v>179</v>
      </c>
      <c r="M34" s="239">
        <f>H48</f>
        <v>0</v>
      </c>
      <c r="N34" s="229"/>
      <c r="O34" s="229"/>
      <c r="P34" s="229"/>
      <c r="Q34" s="229"/>
      <c r="R34" s="229"/>
      <c r="S34" s="229"/>
      <c r="T34" s="229"/>
      <c r="U34" s="229"/>
      <c r="V34" s="229"/>
      <c r="W34" s="229"/>
    </row>
    <row r="35" spans="1:23" x14ac:dyDescent="0.2">
      <c r="A35" s="119" t="s">
        <v>180</v>
      </c>
      <c r="B35" s="119"/>
      <c r="C35" s="143" t="s">
        <v>175</v>
      </c>
      <c r="D35" s="216">
        <f>'Task Breakdown'!A10</f>
        <v>1</v>
      </c>
      <c r="E35" s="142"/>
      <c r="F35" s="141" t="s">
        <v>181</v>
      </c>
      <c r="G35" s="137" t="e">
        <f>H31*D35</f>
        <v>#DIV/0!</v>
      </c>
      <c r="H35" s="141"/>
      <c r="I35" s="229"/>
      <c r="J35" s="229"/>
      <c r="K35" s="229"/>
      <c r="L35" s="229"/>
      <c r="M35" s="229"/>
      <c r="N35" s="229"/>
      <c r="O35" s="229"/>
      <c r="P35" s="229"/>
      <c r="Q35" s="229"/>
      <c r="R35" s="229"/>
      <c r="S35" s="229"/>
      <c r="T35" s="229"/>
      <c r="U35" s="229"/>
      <c r="V35" s="229"/>
      <c r="W35" s="229"/>
    </row>
    <row r="36" spans="1:23" ht="8.1" customHeight="1" x14ac:dyDescent="0.2">
      <c r="A36" s="119"/>
      <c r="B36" s="119"/>
      <c r="C36" s="143"/>
      <c r="D36" s="144"/>
      <c r="E36" s="142"/>
      <c r="F36" s="141"/>
      <c r="G36" s="141"/>
      <c r="H36" s="141"/>
      <c r="I36" s="229"/>
      <c r="J36" s="229"/>
      <c r="K36" s="229"/>
      <c r="L36" s="229"/>
      <c r="M36" s="229"/>
      <c r="N36" s="229"/>
      <c r="O36" s="229"/>
      <c r="P36" s="229"/>
      <c r="Q36" s="229"/>
      <c r="R36" s="229"/>
      <c r="S36" s="229"/>
      <c r="T36" s="229"/>
      <c r="U36" s="229"/>
      <c r="V36" s="229"/>
      <c r="W36" s="229"/>
    </row>
    <row r="37" spans="1:23" ht="17.25" customHeight="1" x14ac:dyDescent="0.2">
      <c r="A37" s="145"/>
      <c r="B37" s="142"/>
      <c r="C37" s="142"/>
      <c r="D37" s="223">
        <f>SUM(D33:D35)</f>
        <v>3</v>
      </c>
      <c r="E37" s="135"/>
      <c r="F37" s="135"/>
      <c r="G37" s="117" t="s">
        <v>182</v>
      </c>
      <c r="H37" s="137" t="e">
        <f>G33+G34+G35</f>
        <v>#DIV/0!</v>
      </c>
      <c r="I37" s="231" t="s">
        <v>183</v>
      </c>
      <c r="J37" s="229"/>
      <c r="K37" s="229"/>
      <c r="L37" s="229" t="s">
        <v>124</v>
      </c>
      <c r="M37" s="237" t="e">
        <f>M32+M34</f>
        <v>#DIV/0!</v>
      </c>
      <c r="N37" s="229"/>
      <c r="O37" s="233">
        <f>'Task Breakdown'!S150</f>
        <v>0</v>
      </c>
      <c r="P37" s="232" t="e">
        <f>M37-O37</f>
        <v>#DIV/0!</v>
      </c>
      <c r="Q37" s="229"/>
      <c r="R37" s="229"/>
      <c r="S37" s="229"/>
      <c r="T37" s="229"/>
      <c r="U37" s="229"/>
      <c r="V37" s="229"/>
      <c r="W37" s="229"/>
    </row>
    <row r="38" spans="1:23" ht="5.45" customHeight="1" x14ac:dyDescent="0.2">
      <c r="B38" s="142"/>
      <c r="C38" s="142"/>
      <c r="D38" s="142"/>
      <c r="E38" s="135"/>
      <c r="F38" s="135"/>
      <c r="G38" s="135"/>
      <c r="H38" s="135"/>
      <c r="I38" s="229"/>
      <c r="J38" s="229"/>
      <c r="K38" s="229"/>
      <c r="L38" s="229"/>
      <c r="M38" s="229"/>
      <c r="N38" s="229"/>
      <c r="O38" s="229"/>
      <c r="P38" s="229"/>
      <c r="Q38" s="229"/>
      <c r="R38" s="229"/>
      <c r="S38" s="229"/>
      <c r="T38" s="229"/>
      <c r="U38" s="229"/>
      <c r="V38" s="229"/>
      <c r="W38" s="229"/>
    </row>
    <row r="39" spans="1:23" ht="15" x14ac:dyDescent="0.2">
      <c r="A39" s="140" t="s">
        <v>184</v>
      </c>
      <c r="B39" s="216">
        <f>'Task Breakdown'!A11</f>
        <v>0.1</v>
      </c>
      <c r="C39" s="135"/>
      <c r="D39" s="142"/>
      <c r="E39" s="135"/>
      <c r="F39" s="141"/>
      <c r="G39" s="146" t="s">
        <v>185</v>
      </c>
      <c r="H39" s="137" t="e">
        <f>(H31+H37)*B39</f>
        <v>#DIV/0!</v>
      </c>
      <c r="I39" s="240" t="e">
        <f>SUM(H31:H39)</f>
        <v>#DIV/0!</v>
      </c>
      <c r="J39" s="229"/>
      <c r="K39" s="229"/>
      <c r="L39" s="229"/>
      <c r="M39" s="229"/>
      <c r="N39" s="229"/>
      <c r="O39" s="229"/>
      <c r="P39" s="229"/>
      <c r="Q39" s="229"/>
      <c r="R39" s="229"/>
      <c r="S39" s="229"/>
      <c r="T39" s="229"/>
      <c r="U39" s="229"/>
      <c r="V39" s="229"/>
      <c r="W39" s="229"/>
    </row>
    <row r="40" spans="1:23" ht="9" customHeight="1" x14ac:dyDescent="0.2">
      <c r="A40" s="145"/>
      <c r="B40" s="142"/>
      <c r="C40" s="142"/>
      <c r="D40" s="142"/>
      <c r="E40" s="135"/>
      <c r="F40" s="135"/>
      <c r="G40" s="135"/>
      <c r="H40" s="135"/>
      <c r="I40" s="229"/>
      <c r="J40" s="229"/>
      <c r="K40" s="229"/>
      <c r="L40" s="229"/>
      <c r="M40" s="229"/>
      <c r="N40" s="229"/>
      <c r="O40" s="229"/>
      <c r="P40" s="229"/>
      <c r="Q40" s="229"/>
      <c r="R40" s="229"/>
      <c r="S40" s="229"/>
      <c r="T40" s="229"/>
      <c r="U40" s="229"/>
      <c r="V40" s="229"/>
      <c r="W40" s="229"/>
    </row>
    <row r="41" spans="1:23" ht="15" x14ac:dyDescent="0.25">
      <c r="A41" s="147" t="s">
        <v>186</v>
      </c>
      <c r="B41" s="148"/>
      <c r="C41" s="148"/>
      <c r="D41" s="148"/>
      <c r="E41" s="148"/>
      <c r="F41" s="148"/>
      <c r="G41" s="135"/>
      <c r="H41" s="135"/>
      <c r="I41" s="229"/>
      <c r="J41" s="229"/>
      <c r="K41" s="229"/>
      <c r="L41" s="229"/>
      <c r="M41" s="229"/>
      <c r="N41" s="229"/>
      <c r="O41" s="229"/>
      <c r="P41" s="229"/>
      <c r="Q41" s="229"/>
      <c r="R41" s="229"/>
      <c r="S41" s="229"/>
      <c r="T41" s="229"/>
      <c r="U41" s="229"/>
      <c r="V41" s="229"/>
      <c r="W41" s="229"/>
    </row>
    <row r="42" spans="1:23" ht="14.45" customHeight="1" x14ac:dyDescent="0.2">
      <c r="A42" s="286" t="s">
        <v>187</v>
      </c>
      <c r="B42" s="286"/>
      <c r="C42" s="286"/>
      <c r="D42" s="287" t="s">
        <v>133</v>
      </c>
      <c r="E42" s="288"/>
      <c r="F42" s="149" t="s">
        <v>188</v>
      </c>
      <c r="G42" s="149" t="s">
        <v>189</v>
      </c>
      <c r="H42" s="149" t="s">
        <v>124</v>
      </c>
      <c r="I42" s="241"/>
      <c r="J42" s="229"/>
      <c r="K42" s="229"/>
      <c r="L42" s="229"/>
      <c r="M42" s="229"/>
      <c r="N42" s="229"/>
      <c r="O42" s="229"/>
      <c r="P42" s="229"/>
      <c r="Q42" s="229"/>
      <c r="R42" s="229"/>
      <c r="S42" s="229"/>
      <c r="T42" s="229"/>
      <c r="U42" s="229"/>
      <c r="V42" s="229"/>
      <c r="W42" s="229"/>
    </row>
    <row r="43" spans="1:23" x14ac:dyDescent="0.2">
      <c r="A43" s="280" t="s">
        <v>190</v>
      </c>
      <c r="B43" s="280"/>
      <c r="C43" s="280"/>
      <c r="D43" s="281">
        <v>0</v>
      </c>
      <c r="E43" s="282"/>
      <c r="F43" s="150" t="s">
        <v>140</v>
      </c>
      <c r="G43" s="217">
        <v>0.7</v>
      </c>
      <c r="H43" s="151">
        <f>D43*G43</f>
        <v>0</v>
      </c>
      <c r="I43" s="152"/>
    </row>
    <row r="44" spans="1:23" ht="14.25" customHeight="1" x14ac:dyDescent="0.2">
      <c r="A44" s="280" t="s">
        <v>290</v>
      </c>
      <c r="B44" s="280"/>
      <c r="C44" s="280"/>
      <c r="D44" s="281">
        <v>0</v>
      </c>
      <c r="E44" s="282"/>
      <c r="F44" s="150" t="s">
        <v>191</v>
      </c>
      <c r="G44" s="218">
        <v>1</v>
      </c>
      <c r="H44" s="151">
        <f>D44*G44</f>
        <v>0</v>
      </c>
      <c r="I44" s="152"/>
    </row>
    <row r="45" spans="1:23" x14ac:dyDescent="0.2">
      <c r="A45" s="280" t="s">
        <v>291</v>
      </c>
      <c r="B45" s="280"/>
      <c r="C45" s="280"/>
      <c r="D45" s="281">
        <v>0</v>
      </c>
      <c r="E45" s="282"/>
      <c r="F45" s="150" t="s">
        <v>191</v>
      </c>
      <c r="G45" s="218">
        <v>1</v>
      </c>
      <c r="H45" s="151">
        <f>D45*G45</f>
        <v>0</v>
      </c>
      <c r="I45" s="152"/>
    </row>
    <row r="46" spans="1:23" x14ac:dyDescent="0.2">
      <c r="A46" s="280" t="s">
        <v>292</v>
      </c>
      <c r="B46" s="280"/>
      <c r="C46" s="280"/>
      <c r="D46" s="281">
        <v>0</v>
      </c>
      <c r="E46" s="282"/>
      <c r="F46" s="150" t="s">
        <v>191</v>
      </c>
      <c r="G46" s="218">
        <v>1</v>
      </c>
      <c r="H46" s="151">
        <f>D46*G46</f>
        <v>0</v>
      </c>
      <c r="I46" s="152"/>
    </row>
    <row r="47" spans="1:23" x14ac:dyDescent="0.2">
      <c r="A47" s="280" t="s">
        <v>293</v>
      </c>
      <c r="B47" s="280"/>
      <c r="C47" s="280"/>
      <c r="D47" s="281">
        <v>0</v>
      </c>
      <c r="E47" s="282"/>
      <c r="F47" s="150" t="s">
        <v>191</v>
      </c>
      <c r="G47" s="218">
        <v>1</v>
      </c>
      <c r="H47" s="151">
        <f>D47*G47</f>
        <v>0</v>
      </c>
      <c r="I47" s="152"/>
    </row>
    <row r="48" spans="1:23" ht="13.35" customHeight="1" x14ac:dyDescent="0.2">
      <c r="A48" s="279">
        <v>0</v>
      </c>
      <c r="B48" s="279"/>
      <c r="C48" s="279"/>
      <c r="D48" s="279"/>
      <c r="E48" s="279"/>
      <c r="F48" s="279"/>
      <c r="G48" s="279"/>
      <c r="H48" s="153">
        <f>SUM(H43:H47)</f>
        <v>0</v>
      </c>
    </row>
    <row r="49" spans="1:13" ht="9" customHeight="1" x14ac:dyDescent="0.2">
      <c r="A49" s="145"/>
      <c r="B49" s="142"/>
      <c r="C49" s="142"/>
      <c r="D49" s="142"/>
      <c r="E49" s="135"/>
      <c r="F49" s="135"/>
      <c r="G49" s="135"/>
      <c r="H49" s="135"/>
    </row>
    <row r="50" spans="1:13" ht="15" x14ac:dyDescent="0.25">
      <c r="A50" s="154" t="s">
        <v>192</v>
      </c>
      <c r="B50" s="148"/>
      <c r="C50" s="148"/>
      <c r="D50" s="148"/>
      <c r="E50" s="148"/>
      <c r="F50" s="148"/>
      <c r="G50" s="135"/>
      <c r="H50" s="135"/>
    </row>
    <row r="51" spans="1:13" ht="15" customHeight="1" x14ac:dyDescent="0.25">
      <c r="A51" s="283" t="s">
        <v>285</v>
      </c>
      <c r="B51" s="283"/>
      <c r="C51" s="283"/>
      <c r="D51" s="283"/>
      <c r="E51" s="283"/>
      <c r="F51" s="283"/>
      <c r="G51" s="152"/>
      <c r="H51" s="219"/>
      <c r="J51" s="156"/>
    </row>
    <row r="52" spans="1:13" ht="15" customHeight="1" x14ac:dyDescent="0.25">
      <c r="A52" s="277" t="s">
        <v>286</v>
      </c>
      <c r="B52" s="277"/>
      <c r="C52" s="277"/>
      <c r="D52" s="277"/>
      <c r="E52" s="277"/>
      <c r="F52" s="277"/>
      <c r="G52" s="152"/>
      <c r="H52" s="220"/>
      <c r="J52" s="157"/>
    </row>
    <row r="53" spans="1:13" ht="15" customHeight="1" x14ac:dyDescent="0.2">
      <c r="A53" s="278" t="s">
        <v>286</v>
      </c>
      <c r="B53" s="278"/>
      <c r="C53" s="278"/>
      <c r="D53" s="278"/>
      <c r="E53" s="278"/>
      <c r="F53" s="278"/>
      <c r="G53" s="158"/>
      <c r="H53" s="220"/>
    </row>
    <row r="54" spans="1:13" ht="15" customHeight="1" x14ac:dyDescent="0.2">
      <c r="A54" s="277" t="s">
        <v>287</v>
      </c>
      <c r="B54" s="277"/>
      <c r="C54" s="277"/>
      <c r="D54" s="277"/>
      <c r="E54" s="277"/>
      <c r="F54" s="277"/>
      <c r="G54" s="152"/>
      <c r="H54" s="220"/>
    </row>
    <row r="55" spans="1:13" ht="15" customHeight="1" x14ac:dyDescent="0.2">
      <c r="A55" s="277" t="s">
        <v>288</v>
      </c>
      <c r="B55" s="277"/>
      <c r="C55" s="277"/>
      <c r="D55" s="277"/>
      <c r="E55" s="277"/>
      <c r="F55" s="277"/>
      <c r="G55" s="152"/>
      <c r="H55" s="220"/>
    </row>
    <row r="56" spans="1:13" ht="15" customHeight="1" x14ac:dyDescent="0.25">
      <c r="A56" s="277" t="s">
        <v>289</v>
      </c>
      <c r="B56" s="277"/>
      <c r="C56" s="277"/>
      <c r="D56" s="277"/>
      <c r="E56" s="277"/>
      <c r="F56" s="277"/>
      <c r="G56" s="152"/>
      <c r="H56" s="220"/>
      <c r="I56" s="128"/>
      <c r="J56" s="128"/>
    </row>
    <row r="57" spans="1:13" x14ac:dyDescent="0.2">
      <c r="A57" s="279" t="s">
        <v>193</v>
      </c>
      <c r="B57" s="279"/>
      <c r="C57" s="279"/>
      <c r="D57" s="279"/>
      <c r="E57" s="279"/>
      <c r="F57" s="279"/>
      <c r="G57" s="279"/>
      <c r="H57" s="155">
        <f>SUM(H51:H56)</f>
        <v>0</v>
      </c>
      <c r="I57" s="133"/>
      <c r="J57" s="159"/>
      <c r="K57" s="133"/>
      <c r="M57" s="133"/>
    </row>
    <row r="58" spans="1:13" ht="6.75" customHeight="1" x14ac:dyDescent="0.2">
      <c r="A58" s="142"/>
      <c r="B58" s="160"/>
      <c r="C58" s="160"/>
      <c r="D58" s="142"/>
      <c r="E58" s="161"/>
      <c r="F58" s="162"/>
      <c r="G58" s="135"/>
      <c r="H58" s="135"/>
    </row>
    <row r="59" spans="1:13" ht="14.45" customHeight="1" x14ac:dyDescent="0.2">
      <c r="A59" s="270" t="s">
        <v>194</v>
      </c>
      <c r="B59" s="270"/>
      <c r="C59" s="270"/>
      <c r="D59" s="270"/>
      <c r="E59" s="270"/>
      <c r="F59" s="270"/>
      <c r="G59" s="270"/>
      <c r="H59" s="137">
        <f>H48+H57</f>
        <v>0</v>
      </c>
      <c r="K59" s="132"/>
    </row>
    <row r="60" spans="1:13" ht="18" customHeight="1" x14ac:dyDescent="0.25">
      <c r="A60" s="145"/>
      <c r="B60" s="142"/>
      <c r="C60" s="142"/>
      <c r="D60" s="142"/>
      <c r="E60" s="135"/>
      <c r="F60" s="135"/>
      <c r="G60" s="135"/>
      <c r="H60" s="135"/>
      <c r="I60" s="128"/>
      <c r="J60" s="131"/>
    </row>
    <row r="61" spans="1:13" x14ac:dyDescent="0.2">
      <c r="A61" s="142"/>
      <c r="B61" s="142"/>
      <c r="C61" s="140"/>
      <c r="D61" s="142"/>
      <c r="E61" s="163"/>
      <c r="F61" s="164"/>
      <c r="G61" s="127" t="s">
        <v>195</v>
      </c>
      <c r="H61" s="165" t="e">
        <f>ROUND(H31+H37+H39+H59,2)</f>
        <v>#DIV/0!</v>
      </c>
      <c r="I61" s="132"/>
      <c r="J61" s="133"/>
      <c r="K61" s="132"/>
      <c r="M61" s="133"/>
    </row>
    <row r="62" spans="1:13" ht="6" customHeight="1" x14ac:dyDescent="0.2">
      <c r="A62" s="271" t="s">
        <v>196</v>
      </c>
      <c r="B62" s="272"/>
      <c r="C62" s="272"/>
      <c r="D62" s="272"/>
      <c r="E62" s="272"/>
      <c r="F62" s="272"/>
      <c r="G62" s="272"/>
      <c r="H62" s="272"/>
    </row>
    <row r="63" spans="1:13" x14ac:dyDescent="0.2">
      <c r="A63" s="272"/>
      <c r="B63" s="272"/>
      <c r="C63" s="272"/>
      <c r="D63" s="272"/>
      <c r="E63" s="272"/>
      <c r="F63" s="272"/>
      <c r="G63" s="272"/>
      <c r="H63" s="272"/>
    </row>
    <row r="64" spans="1:13" x14ac:dyDescent="0.2">
      <c r="A64" s="272"/>
      <c r="B64" s="272"/>
      <c r="C64" s="272"/>
      <c r="D64" s="272"/>
      <c r="E64" s="272"/>
      <c r="F64" s="272"/>
      <c r="G64" s="272"/>
      <c r="H64" s="272"/>
    </row>
    <row r="65" spans="1:11" x14ac:dyDescent="0.2">
      <c r="A65" s="272"/>
      <c r="B65" s="272"/>
      <c r="C65" s="272"/>
      <c r="D65" s="272"/>
      <c r="E65" s="272"/>
      <c r="F65" s="272"/>
      <c r="G65" s="272"/>
      <c r="H65" s="272"/>
      <c r="J65" s="132"/>
      <c r="K65" s="132"/>
    </row>
    <row r="66" spans="1:11" x14ac:dyDescent="0.2">
      <c r="A66" s="272"/>
      <c r="B66" s="272"/>
      <c r="C66" s="272"/>
      <c r="D66" s="272"/>
      <c r="E66" s="272"/>
      <c r="F66" s="272"/>
      <c r="G66" s="272"/>
      <c r="H66" s="272"/>
      <c r="K66" s="132"/>
    </row>
    <row r="67" spans="1:11" x14ac:dyDescent="0.2">
      <c r="A67" s="272"/>
      <c r="B67" s="272"/>
      <c r="C67" s="272"/>
      <c r="D67" s="272"/>
      <c r="E67" s="272"/>
      <c r="F67" s="272"/>
      <c r="G67" s="272"/>
      <c r="H67" s="272"/>
    </row>
    <row r="68" spans="1:11" ht="11.25" customHeight="1" x14ac:dyDescent="0.2">
      <c r="A68" s="272"/>
      <c r="B68" s="272"/>
      <c r="C68" s="272"/>
      <c r="D68" s="272"/>
      <c r="E68" s="272"/>
      <c r="F68" s="272"/>
      <c r="G68" s="272"/>
      <c r="H68" s="272"/>
    </row>
    <row r="69" spans="1:11" ht="9.9499999999999993" customHeight="1" x14ac:dyDescent="0.2">
      <c r="A69" s="272"/>
      <c r="B69" s="272"/>
      <c r="C69" s="272"/>
      <c r="D69" s="272"/>
      <c r="E69" s="272"/>
      <c r="F69" s="272"/>
      <c r="G69" s="272"/>
      <c r="H69" s="272"/>
    </row>
    <row r="70" spans="1:11" ht="11.25" customHeight="1" x14ac:dyDescent="0.2">
      <c r="H70" s="166"/>
    </row>
    <row r="71" spans="1:11" ht="15.75" x14ac:dyDescent="0.2">
      <c r="A71" s="273" t="s">
        <v>197</v>
      </c>
      <c r="B71" s="273"/>
      <c r="C71" s="273"/>
      <c r="D71" s="273"/>
      <c r="E71" s="273"/>
      <c r="F71" s="273"/>
      <c r="G71" s="273"/>
      <c r="H71" s="273"/>
    </row>
    <row r="72" spans="1:11" x14ac:dyDescent="0.2">
      <c r="A72" s="274" t="s">
        <v>146</v>
      </c>
      <c r="B72" s="274"/>
      <c r="C72" s="274"/>
      <c r="D72" s="274"/>
      <c r="E72" s="274"/>
      <c r="F72" s="274"/>
      <c r="G72" s="274"/>
      <c r="H72" s="274"/>
    </row>
    <row r="73" spans="1:11" x14ac:dyDescent="0.2">
      <c r="A73" s="275" t="s">
        <v>198</v>
      </c>
      <c r="B73" s="275"/>
      <c r="C73" s="275"/>
      <c r="D73" s="275"/>
      <c r="E73" s="275"/>
      <c r="F73" s="275"/>
      <c r="G73" s="275"/>
      <c r="H73" s="275"/>
    </row>
    <row r="74" spans="1:11" x14ac:dyDescent="0.2">
      <c r="A74" s="119"/>
      <c r="B74" s="276"/>
      <c r="C74" s="276"/>
      <c r="D74" s="276"/>
      <c r="E74" s="117"/>
      <c r="F74" s="119"/>
      <c r="G74" s="117"/>
      <c r="H74" s="167"/>
    </row>
    <row r="75" spans="1:11" x14ac:dyDescent="0.2">
      <c r="A75" s="168"/>
      <c r="B75" s="168"/>
      <c r="C75" s="168"/>
      <c r="D75" s="168"/>
      <c r="E75" s="168"/>
      <c r="F75" s="168"/>
      <c r="G75" s="168"/>
      <c r="H75" s="169"/>
    </row>
    <row r="76" spans="1:11" x14ac:dyDescent="0.2">
      <c r="A76" s="140" t="s">
        <v>199</v>
      </c>
      <c r="B76" s="140"/>
      <c r="C76" s="140"/>
      <c r="D76" s="140"/>
      <c r="E76" s="140"/>
      <c r="F76" s="140"/>
      <c r="G76" s="140"/>
      <c r="H76" s="170"/>
    </row>
    <row r="77" spans="1:11" x14ac:dyDescent="0.2">
      <c r="A77" s="266"/>
      <c r="B77" s="266"/>
      <c r="C77" s="266"/>
      <c r="D77" s="266"/>
      <c r="E77" s="266"/>
      <c r="F77" s="266"/>
      <c r="G77" s="266"/>
      <c r="H77" s="171"/>
    </row>
    <row r="78" spans="1:11" ht="14.1" customHeight="1" x14ac:dyDescent="0.2">
      <c r="A78" s="267" t="s">
        <v>200</v>
      </c>
      <c r="B78" s="267"/>
      <c r="C78" s="267"/>
      <c r="D78" s="267" t="s">
        <v>201</v>
      </c>
      <c r="E78" s="267"/>
      <c r="G78" s="172" t="s">
        <v>202</v>
      </c>
      <c r="H78" s="173" t="s">
        <v>203</v>
      </c>
    </row>
    <row r="79" spans="1:11" ht="14.1" customHeight="1" x14ac:dyDescent="0.2">
      <c r="A79" s="267" t="s">
        <v>204</v>
      </c>
      <c r="B79" s="267"/>
      <c r="C79" s="267"/>
      <c r="D79" s="267" t="s">
        <v>205</v>
      </c>
      <c r="E79" s="267"/>
      <c r="G79" s="172" t="s">
        <v>206</v>
      </c>
      <c r="H79" s="173" t="s">
        <v>207</v>
      </c>
    </row>
    <row r="80" spans="1:11" x14ac:dyDescent="0.2">
      <c r="A80" s="174"/>
      <c r="B80" s="175">
        <f>G29</f>
        <v>0</v>
      </c>
      <c r="C80" s="176"/>
      <c r="D80" s="267">
        <f>SUM(F12:F24)</f>
        <v>0</v>
      </c>
      <c r="E80" s="267"/>
      <c r="F80" s="176" t="s">
        <v>208</v>
      </c>
      <c r="G80" s="175" t="e">
        <f>B80/D80</f>
        <v>#DIV/0!</v>
      </c>
      <c r="H80" s="177" t="s">
        <v>209</v>
      </c>
    </row>
    <row r="81" spans="1:8" x14ac:dyDescent="0.2">
      <c r="A81" s="268"/>
      <c r="B81" s="268"/>
      <c r="C81" s="268"/>
      <c r="D81" s="268"/>
      <c r="E81" s="268"/>
      <c r="F81" s="268"/>
      <c r="G81" s="268"/>
      <c r="H81" s="178"/>
    </row>
    <row r="82" spans="1:8" x14ac:dyDescent="0.2">
      <c r="A82" s="266" t="s">
        <v>210</v>
      </c>
      <c r="B82" s="266"/>
      <c r="C82" s="266"/>
      <c r="D82" s="266"/>
      <c r="E82" s="266"/>
      <c r="F82" s="266"/>
      <c r="G82" s="266"/>
      <c r="H82" s="178"/>
    </row>
    <row r="83" spans="1:8" x14ac:dyDescent="0.2">
      <c r="A83" s="268"/>
      <c r="B83" s="268"/>
      <c r="C83" s="268"/>
      <c r="D83" s="268"/>
      <c r="E83" s="268"/>
      <c r="F83" s="268"/>
      <c r="G83" s="268"/>
      <c r="H83" s="178"/>
    </row>
    <row r="84" spans="1:8" x14ac:dyDescent="0.2">
      <c r="A84" s="179"/>
      <c r="B84" s="172" t="s">
        <v>211</v>
      </c>
      <c r="C84" s="179"/>
      <c r="D84" s="267" t="s">
        <v>212</v>
      </c>
      <c r="E84" s="267"/>
      <c r="F84" s="172"/>
      <c r="G84" s="179"/>
      <c r="H84" s="178"/>
    </row>
    <row r="85" spans="1:8" x14ac:dyDescent="0.2">
      <c r="A85" s="179" t="s">
        <v>213</v>
      </c>
      <c r="B85" s="175" t="e">
        <f>G80</f>
        <v>#DIV/0!</v>
      </c>
      <c r="C85" s="172" t="s">
        <v>214</v>
      </c>
      <c r="D85" s="269">
        <v>3.5000000000000003E-2</v>
      </c>
      <c r="E85" s="269"/>
      <c r="F85" s="172" t="s">
        <v>208</v>
      </c>
      <c r="G85" s="175" t="e">
        <f t="shared" ref="G85:G90" si="17">B85*(1+D85)</f>
        <v>#DIV/0!</v>
      </c>
      <c r="H85" s="177" t="s">
        <v>215</v>
      </c>
    </row>
    <row r="86" spans="1:8" x14ac:dyDescent="0.2">
      <c r="A86" s="179" t="s">
        <v>216</v>
      </c>
      <c r="B86" s="175" t="e">
        <f>G85</f>
        <v>#DIV/0!</v>
      </c>
      <c r="C86" s="172" t="s">
        <v>214</v>
      </c>
      <c r="D86" s="269">
        <v>3.5000000000000003E-2</v>
      </c>
      <c r="E86" s="269"/>
      <c r="F86" s="172" t="s">
        <v>208</v>
      </c>
      <c r="G86" s="175" t="e">
        <f t="shared" si="17"/>
        <v>#DIV/0!</v>
      </c>
      <c r="H86" s="177" t="s">
        <v>217</v>
      </c>
    </row>
    <row r="87" spans="1:8" x14ac:dyDescent="0.2">
      <c r="A87" s="179" t="s">
        <v>218</v>
      </c>
      <c r="B87" s="175" t="e">
        <f>G86</f>
        <v>#DIV/0!</v>
      </c>
      <c r="C87" s="172" t="s">
        <v>214</v>
      </c>
      <c r="D87" s="269">
        <v>3.5000000000000003E-2</v>
      </c>
      <c r="E87" s="269"/>
      <c r="F87" s="172" t="s">
        <v>208</v>
      </c>
      <c r="G87" s="175" t="e">
        <f t="shared" si="17"/>
        <v>#DIV/0!</v>
      </c>
      <c r="H87" s="177" t="s">
        <v>219</v>
      </c>
    </row>
    <row r="88" spans="1:8" x14ac:dyDescent="0.2">
      <c r="A88" s="179" t="s">
        <v>220</v>
      </c>
      <c r="B88" s="175" t="e">
        <f>G87</f>
        <v>#DIV/0!</v>
      </c>
      <c r="C88" s="172" t="s">
        <v>214</v>
      </c>
      <c r="D88" s="269">
        <v>3.5000000000000003E-2</v>
      </c>
      <c r="E88" s="269"/>
      <c r="F88" s="172" t="s">
        <v>208</v>
      </c>
      <c r="G88" s="175" t="e">
        <f t="shared" si="17"/>
        <v>#DIV/0!</v>
      </c>
      <c r="H88" s="177" t="s">
        <v>221</v>
      </c>
    </row>
    <row r="89" spans="1:8" x14ac:dyDescent="0.2">
      <c r="A89" s="179" t="s">
        <v>222</v>
      </c>
      <c r="B89" s="175" t="e">
        <f>G88</f>
        <v>#DIV/0!</v>
      </c>
      <c r="C89" s="172" t="s">
        <v>214</v>
      </c>
      <c r="D89" s="269">
        <v>3.5000000000000003E-2</v>
      </c>
      <c r="E89" s="269"/>
      <c r="F89" s="172" t="s">
        <v>208</v>
      </c>
      <c r="G89" s="175" t="e">
        <f t="shared" si="17"/>
        <v>#DIV/0!</v>
      </c>
      <c r="H89" s="177" t="s">
        <v>223</v>
      </c>
    </row>
    <row r="90" spans="1:8" x14ac:dyDescent="0.2">
      <c r="A90" s="179" t="s">
        <v>224</v>
      </c>
      <c r="B90" s="175" t="e">
        <f>G89</f>
        <v>#DIV/0!</v>
      </c>
      <c r="C90" s="172" t="s">
        <v>214</v>
      </c>
      <c r="D90" s="269">
        <v>3.5000000000000003E-2</v>
      </c>
      <c r="E90" s="269"/>
      <c r="F90" s="172" t="s">
        <v>208</v>
      </c>
      <c r="G90" s="175" t="e">
        <f t="shared" si="17"/>
        <v>#DIV/0!</v>
      </c>
      <c r="H90" s="177" t="s">
        <v>225</v>
      </c>
    </row>
    <row r="91" spans="1:8" x14ac:dyDescent="0.2">
      <c r="A91" s="268"/>
      <c r="B91" s="268"/>
      <c r="C91" s="268"/>
      <c r="D91" s="268"/>
      <c r="E91" s="268"/>
      <c r="F91" s="268"/>
      <c r="G91" s="268"/>
      <c r="H91" s="180"/>
    </row>
    <row r="92" spans="1:8" x14ac:dyDescent="0.2">
      <c r="A92" s="266" t="s">
        <v>226</v>
      </c>
      <c r="B92" s="266"/>
      <c r="C92" s="266"/>
      <c r="D92" s="266"/>
      <c r="E92" s="266"/>
      <c r="F92" s="266"/>
      <c r="G92" s="266"/>
      <c r="H92" s="180"/>
    </row>
    <row r="93" spans="1:8" x14ac:dyDescent="0.2">
      <c r="A93" s="268"/>
      <c r="B93" s="268"/>
      <c r="C93" s="268"/>
      <c r="D93" s="268"/>
      <c r="E93" s="268"/>
      <c r="F93" s="268"/>
      <c r="G93" s="268"/>
      <c r="H93" s="180"/>
    </row>
    <row r="94" spans="1:8" ht="14.1" customHeight="1" x14ac:dyDescent="0.2">
      <c r="A94" s="267" t="s">
        <v>227</v>
      </c>
      <c r="B94" s="267"/>
      <c r="C94" s="267"/>
      <c r="D94" s="267" t="s">
        <v>228</v>
      </c>
      <c r="E94" s="267"/>
      <c r="G94" s="172" t="s">
        <v>228</v>
      </c>
      <c r="H94" s="180"/>
    </row>
    <row r="95" spans="1:8" ht="14.1" customHeight="1" x14ac:dyDescent="0.2">
      <c r="A95" s="267" t="s">
        <v>229</v>
      </c>
      <c r="B95" s="267"/>
      <c r="C95" s="267"/>
      <c r="D95" s="267" t="s">
        <v>204</v>
      </c>
      <c r="E95" s="267"/>
      <c r="G95" s="172" t="s">
        <v>230</v>
      </c>
      <c r="H95" s="180"/>
    </row>
    <row r="96" spans="1:8" x14ac:dyDescent="0.2">
      <c r="A96" s="179" t="s">
        <v>213</v>
      </c>
      <c r="B96" s="221">
        <v>1</v>
      </c>
      <c r="C96" s="172" t="s">
        <v>231</v>
      </c>
      <c r="D96" s="265">
        <f>D80</f>
        <v>0</v>
      </c>
      <c r="E96" s="265"/>
      <c r="F96" s="172" t="s">
        <v>208</v>
      </c>
      <c r="G96" s="181">
        <f>B96*D96</f>
        <v>0</v>
      </c>
      <c r="H96" s="177" t="s">
        <v>232</v>
      </c>
    </row>
    <row r="97" spans="1:11" x14ac:dyDescent="0.2">
      <c r="A97" s="179" t="s">
        <v>216</v>
      </c>
      <c r="B97" s="221">
        <v>0</v>
      </c>
      <c r="C97" s="172" t="s">
        <v>231</v>
      </c>
      <c r="D97" s="265">
        <f>D96</f>
        <v>0</v>
      </c>
      <c r="E97" s="265"/>
      <c r="F97" s="172" t="s">
        <v>208</v>
      </c>
      <c r="G97" s="181">
        <f>B97*D97</f>
        <v>0</v>
      </c>
      <c r="H97" s="177" t="s">
        <v>233</v>
      </c>
      <c r="K97" s="182"/>
    </row>
    <row r="98" spans="1:11" x14ac:dyDescent="0.2">
      <c r="A98" s="179" t="s">
        <v>218</v>
      </c>
      <c r="B98" s="221">
        <v>0</v>
      </c>
      <c r="C98" s="172" t="s">
        <v>231</v>
      </c>
      <c r="D98" s="265">
        <f>D97</f>
        <v>0</v>
      </c>
      <c r="E98" s="265"/>
      <c r="F98" s="172" t="s">
        <v>208</v>
      </c>
      <c r="G98" s="181">
        <f>B98*D98</f>
        <v>0</v>
      </c>
      <c r="H98" s="177" t="s">
        <v>234</v>
      </c>
    </row>
    <row r="99" spans="1:11" x14ac:dyDescent="0.2">
      <c r="A99" s="179" t="s">
        <v>220</v>
      </c>
      <c r="B99" s="221">
        <v>0</v>
      </c>
      <c r="C99" s="172" t="s">
        <v>231</v>
      </c>
      <c r="D99" s="265">
        <f>D98</f>
        <v>0</v>
      </c>
      <c r="E99" s="265"/>
      <c r="F99" s="172" t="s">
        <v>208</v>
      </c>
      <c r="G99" s="181">
        <f>B99*D99</f>
        <v>0</v>
      </c>
      <c r="H99" s="177" t="s">
        <v>235</v>
      </c>
    </row>
    <row r="100" spans="1:11" x14ac:dyDescent="0.2">
      <c r="A100" s="179" t="s">
        <v>222</v>
      </c>
      <c r="B100" s="221">
        <v>0</v>
      </c>
      <c r="C100" s="172" t="s">
        <v>231</v>
      </c>
      <c r="D100" s="265">
        <f>D99</f>
        <v>0</v>
      </c>
      <c r="E100" s="265"/>
      <c r="F100" s="172" t="s">
        <v>208</v>
      </c>
      <c r="G100" s="181">
        <f>B100*D100</f>
        <v>0</v>
      </c>
      <c r="H100" s="177" t="s">
        <v>236</v>
      </c>
    </row>
    <row r="101" spans="1:11" x14ac:dyDescent="0.2">
      <c r="A101" s="179" t="s">
        <v>224</v>
      </c>
      <c r="B101" s="221">
        <v>0</v>
      </c>
      <c r="C101" s="172" t="s">
        <v>231</v>
      </c>
      <c r="D101" s="265">
        <f>D100</f>
        <v>0</v>
      </c>
      <c r="E101" s="265"/>
      <c r="F101" s="172" t="s">
        <v>208</v>
      </c>
      <c r="G101" s="181">
        <v>0</v>
      </c>
      <c r="H101" s="177" t="s">
        <v>237</v>
      </c>
    </row>
    <row r="102" spans="1:11" x14ac:dyDescent="0.2">
      <c r="A102" s="172" t="s">
        <v>124</v>
      </c>
      <c r="B102" s="183">
        <f>SUM(B96:B101)</f>
        <v>1</v>
      </c>
      <c r="C102" s="172" t="s">
        <v>238</v>
      </c>
      <c r="D102" s="267" t="s">
        <v>124</v>
      </c>
      <c r="E102" s="267"/>
      <c r="F102" s="172" t="s">
        <v>208</v>
      </c>
      <c r="G102" s="181">
        <f>SUM(G96:G101)</f>
        <v>0</v>
      </c>
      <c r="H102" s="184"/>
    </row>
    <row r="103" spans="1:11" x14ac:dyDescent="0.2">
      <c r="A103" s="266"/>
      <c r="B103" s="266"/>
      <c r="C103" s="266"/>
      <c r="D103" s="266"/>
      <c r="E103" s="266"/>
      <c r="F103" s="266"/>
      <c r="G103" s="266"/>
      <c r="H103" s="180"/>
    </row>
    <row r="104" spans="1:11" x14ac:dyDescent="0.2">
      <c r="A104" s="266" t="s">
        <v>239</v>
      </c>
      <c r="B104" s="266"/>
      <c r="C104" s="266"/>
      <c r="D104" s="266"/>
      <c r="E104" s="266"/>
      <c r="F104" s="266"/>
      <c r="G104" s="266"/>
      <c r="H104" s="185"/>
    </row>
    <row r="105" spans="1:11" x14ac:dyDescent="0.2">
      <c r="A105" s="266"/>
      <c r="B105" s="266"/>
      <c r="C105" s="266"/>
      <c r="D105" s="266"/>
      <c r="E105" s="266"/>
      <c r="F105" s="266"/>
      <c r="G105" s="266"/>
      <c r="H105" s="180"/>
    </row>
    <row r="106" spans="1:11" ht="14.1" customHeight="1" x14ac:dyDescent="0.2">
      <c r="A106" s="267" t="s">
        <v>240</v>
      </c>
      <c r="B106" s="267"/>
      <c r="C106" s="267"/>
      <c r="D106" s="267" t="s">
        <v>241</v>
      </c>
      <c r="E106" s="267"/>
      <c r="G106" s="267" t="s">
        <v>242</v>
      </c>
      <c r="H106" s="180"/>
    </row>
    <row r="107" spans="1:11" ht="14.1" customHeight="1" x14ac:dyDescent="0.2">
      <c r="A107" s="267" t="s">
        <v>243</v>
      </c>
      <c r="B107" s="267"/>
      <c r="C107" s="267"/>
      <c r="D107" s="267" t="s">
        <v>243</v>
      </c>
      <c r="E107" s="267"/>
      <c r="G107" s="267"/>
      <c r="H107" s="186"/>
    </row>
    <row r="108" spans="1:11" x14ac:dyDescent="0.2">
      <c r="A108" s="179" t="s">
        <v>213</v>
      </c>
      <c r="B108" s="175" t="e">
        <f t="shared" ref="B108:B113" si="18">B85</f>
        <v>#DIV/0!</v>
      </c>
      <c r="C108" s="176" t="s">
        <v>231</v>
      </c>
      <c r="D108" s="265">
        <f t="shared" ref="D108:D113" si="19">G96</f>
        <v>0</v>
      </c>
      <c r="E108" s="265"/>
      <c r="F108" s="176" t="s">
        <v>208</v>
      </c>
      <c r="G108" s="175" t="e">
        <f t="shared" ref="G108:G113" si="20">B108*D108</f>
        <v>#DIV/0!</v>
      </c>
      <c r="H108" s="177" t="s">
        <v>232</v>
      </c>
    </row>
    <row r="109" spans="1:11" x14ac:dyDescent="0.2">
      <c r="A109" s="179" t="s">
        <v>216</v>
      </c>
      <c r="B109" s="175" t="e">
        <f t="shared" si="18"/>
        <v>#DIV/0!</v>
      </c>
      <c r="C109" s="176" t="s">
        <v>231</v>
      </c>
      <c r="D109" s="265">
        <f t="shared" si="19"/>
        <v>0</v>
      </c>
      <c r="E109" s="265"/>
      <c r="F109" s="176" t="s">
        <v>208</v>
      </c>
      <c r="G109" s="175" t="e">
        <f t="shared" si="20"/>
        <v>#DIV/0!</v>
      </c>
      <c r="H109" s="177" t="s">
        <v>233</v>
      </c>
    </row>
    <row r="110" spans="1:11" x14ac:dyDescent="0.2">
      <c r="A110" s="179" t="s">
        <v>218</v>
      </c>
      <c r="B110" s="175" t="e">
        <f t="shared" si="18"/>
        <v>#DIV/0!</v>
      </c>
      <c r="C110" s="176" t="s">
        <v>231</v>
      </c>
      <c r="D110" s="265">
        <f t="shared" si="19"/>
        <v>0</v>
      </c>
      <c r="E110" s="265"/>
      <c r="F110" s="176" t="s">
        <v>208</v>
      </c>
      <c r="G110" s="175" t="e">
        <f t="shared" si="20"/>
        <v>#DIV/0!</v>
      </c>
      <c r="H110" s="177" t="s">
        <v>234</v>
      </c>
    </row>
    <row r="111" spans="1:11" x14ac:dyDescent="0.2">
      <c r="A111" s="179" t="s">
        <v>220</v>
      </c>
      <c r="B111" s="175" t="e">
        <f t="shared" si="18"/>
        <v>#DIV/0!</v>
      </c>
      <c r="C111" s="176" t="s">
        <v>231</v>
      </c>
      <c r="D111" s="265">
        <f t="shared" si="19"/>
        <v>0</v>
      </c>
      <c r="E111" s="265"/>
      <c r="F111" s="176" t="s">
        <v>208</v>
      </c>
      <c r="G111" s="175" t="e">
        <f t="shared" si="20"/>
        <v>#DIV/0!</v>
      </c>
      <c r="H111" s="177" t="s">
        <v>235</v>
      </c>
      <c r="I111" s="182"/>
    </row>
    <row r="112" spans="1:11" x14ac:dyDescent="0.2">
      <c r="A112" s="179" t="s">
        <v>222</v>
      </c>
      <c r="B112" s="175" t="e">
        <f t="shared" si="18"/>
        <v>#DIV/0!</v>
      </c>
      <c r="C112" s="176" t="s">
        <v>231</v>
      </c>
      <c r="D112" s="265">
        <f t="shared" si="19"/>
        <v>0</v>
      </c>
      <c r="E112" s="265"/>
      <c r="F112" s="176" t="s">
        <v>208</v>
      </c>
      <c r="G112" s="175" t="e">
        <f t="shared" si="20"/>
        <v>#DIV/0!</v>
      </c>
      <c r="H112" s="177" t="s">
        <v>236</v>
      </c>
    </row>
    <row r="113" spans="1:8" x14ac:dyDescent="0.2">
      <c r="A113" s="179" t="s">
        <v>224</v>
      </c>
      <c r="B113" s="175" t="e">
        <f t="shared" si="18"/>
        <v>#DIV/0!</v>
      </c>
      <c r="C113" s="176" t="s">
        <v>231</v>
      </c>
      <c r="D113" s="265">
        <f t="shared" si="19"/>
        <v>0</v>
      </c>
      <c r="E113" s="265"/>
      <c r="F113" s="176" t="s">
        <v>208</v>
      </c>
      <c r="G113" s="175" t="e">
        <f t="shared" si="20"/>
        <v>#DIV/0!</v>
      </c>
      <c r="H113" s="177" t="s">
        <v>237</v>
      </c>
    </row>
    <row r="114" spans="1:8" ht="14.25" customHeight="1" x14ac:dyDescent="0.2">
      <c r="A114" s="179" t="s">
        <v>238</v>
      </c>
      <c r="B114" s="260" t="s">
        <v>244</v>
      </c>
      <c r="C114" s="260"/>
      <c r="D114" s="260"/>
      <c r="E114" s="176"/>
      <c r="F114" s="176" t="s">
        <v>208</v>
      </c>
      <c r="G114" s="175" t="e">
        <f>SUM(G108:G112)</f>
        <v>#DIV/0!</v>
      </c>
      <c r="H114" s="187"/>
    </row>
    <row r="115" spans="1:8" x14ac:dyDescent="0.2">
      <c r="A115" s="179" t="s">
        <v>238</v>
      </c>
      <c r="B115" s="260" t="s">
        <v>245</v>
      </c>
      <c r="C115" s="260"/>
      <c r="D115" s="260"/>
      <c r="E115" s="176"/>
      <c r="F115" s="176" t="s">
        <v>208</v>
      </c>
      <c r="G115" s="175">
        <f>B80</f>
        <v>0</v>
      </c>
      <c r="H115" s="135"/>
    </row>
    <row r="116" spans="1:8" x14ac:dyDescent="0.2">
      <c r="A116" s="179" t="s">
        <v>238</v>
      </c>
      <c r="B116" s="260" t="s">
        <v>246</v>
      </c>
      <c r="C116" s="260"/>
      <c r="D116" s="260"/>
      <c r="E116" s="176"/>
      <c r="F116" s="176" t="s">
        <v>208</v>
      </c>
      <c r="G116" s="188" t="e">
        <f>G114-G115</f>
        <v>#DIV/0!</v>
      </c>
      <c r="H116" s="179" t="s">
        <v>247</v>
      </c>
    </row>
    <row r="117" spans="1:8" x14ac:dyDescent="0.2">
      <c r="A117" s="142"/>
      <c r="B117" s="119"/>
      <c r="C117" s="142"/>
      <c r="D117" s="142"/>
      <c r="E117" s="135"/>
      <c r="F117" s="141"/>
      <c r="G117" s="141"/>
      <c r="H117" s="135"/>
    </row>
    <row r="118" spans="1:8" x14ac:dyDescent="0.2">
      <c r="A118" s="142"/>
      <c r="B118" s="135"/>
      <c r="C118" s="135"/>
      <c r="D118" s="135"/>
      <c r="E118" s="135"/>
      <c r="F118" s="135"/>
      <c r="G118" s="135"/>
      <c r="H118" s="135"/>
    </row>
    <row r="119" spans="1:8" x14ac:dyDescent="0.2">
      <c r="A119" s="261" t="s">
        <v>248</v>
      </c>
      <c r="B119" s="262"/>
      <c r="C119" s="262"/>
      <c r="D119" s="262"/>
      <c r="E119" s="262"/>
      <c r="F119" s="262"/>
      <c r="G119" s="262"/>
      <c r="H119" s="262"/>
    </row>
    <row r="120" spans="1:8" x14ac:dyDescent="0.2">
      <c r="A120" s="262"/>
      <c r="B120" s="262"/>
      <c r="C120" s="262"/>
      <c r="D120" s="262"/>
      <c r="E120" s="262"/>
      <c r="F120" s="262"/>
      <c r="G120" s="262"/>
      <c r="H120" s="262"/>
    </row>
    <row r="121" spans="1:8" x14ac:dyDescent="0.2">
      <c r="A121" s="262"/>
      <c r="B121" s="262"/>
      <c r="C121" s="262"/>
      <c r="D121" s="262"/>
      <c r="E121" s="262"/>
      <c r="F121" s="262"/>
      <c r="G121" s="262"/>
      <c r="H121" s="262"/>
    </row>
    <row r="122" spans="1:8" x14ac:dyDescent="0.2">
      <c r="A122" s="262"/>
      <c r="B122" s="262"/>
      <c r="C122" s="262"/>
      <c r="D122" s="262"/>
      <c r="E122" s="262"/>
      <c r="F122" s="262"/>
      <c r="G122" s="262"/>
      <c r="H122" s="262"/>
    </row>
    <row r="123" spans="1:8" x14ac:dyDescent="0.2">
      <c r="A123" s="262"/>
      <c r="B123" s="262"/>
      <c r="C123" s="262"/>
      <c r="D123" s="262"/>
      <c r="E123" s="262"/>
      <c r="F123" s="262"/>
      <c r="G123" s="262"/>
      <c r="H123" s="262"/>
    </row>
    <row r="124" spans="1:8" x14ac:dyDescent="0.2">
      <c r="A124" s="262"/>
      <c r="B124" s="262"/>
      <c r="C124" s="262"/>
      <c r="D124" s="262"/>
      <c r="E124" s="262"/>
      <c r="F124" s="262"/>
      <c r="G124" s="262"/>
      <c r="H124" s="262"/>
    </row>
    <row r="125" spans="1:8" x14ac:dyDescent="0.2">
      <c r="A125" s="263"/>
      <c r="B125" s="263"/>
      <c r="C125" s="263"/>
      <c r="D125" s="263"/>
      <c r="E125" s="263"/>
      <c r="F125" s="263"/>
      <c r="G125" s="263"/>
      <c r="H125" s="263"/>
    </row>
    <row r="126" spans="1:8" x14ac:dyDescent="0.2">
      <c r="H126" s="166"/>
    </row>
    <row r="130" spans="1:8" ht="15.75" x14ac:dyDescent="0.2">
      <c r="A130" s="264" t="s">
        <v>249</v>
      </c>
      <c r="B130" s="264"/>
      <c r="C130" s="264"/>
      <c r="D130" s="264"/>
      <c r="E130" s="264"/>
      <c r="F130" s="264"/>
      <c r="G130" s="264"/>
      <c r="H130" s="264"/>
    </row>
    <row r="132" spans="1:8" x14ac:dyDescent="0.2">
      <c r="A132" s="189" t="s">
        <v>250</v>
      </c>
    </row>
    <row r="133" spans="1:8" ht="35.450000000000003" customHeight="1" x14ac:dyDescent="0.2">
      <c r="A133" s="256" t="s">
        <v>251</v>
      </c>
      <c r="B133" s="256"/>
      <c r="C133" s="256"/>
      <c r="D133" s="256"/>
      <c r="E133" s="256"/>
      <c r="F133" s="256"/>
      <c r="G133" s="256"/>
      <c r="H133" s="256"/>
    </row>
    <row r="134" spans="1:8" ht="15" x14ac:dyDescent="0.25">
      <c r="A134" s="190"/>
      <c r="B134" s="148"/>
    </row>
    <row r="135" spans="1:8" ht="15" x14ac:dyDescent="0.25">
      <c r="A135" s="191">
        <v>1</v>
      </c>
      <c r="B135" s="192" t="s">
        <v>252</v>
      </c>
    </row>
    <row r="136" spans="1:8" ht="15" x14ac:dyDescent="0.25">
      <c r="A136" s="191">
        <v>2</v>
      </c>
      <c r="B136" s="192" t="s">
        <v>253</v>
      </c>
    </row>
    <row r="137" spans="1:8" ht="15" x14ac:dyDescent="0.25">
      <c r="A137" s="191">
        <v>3</v>
      </c>
      <c r="B137" s="192" t="s">
        <v>254</v>
      </c>
    </row>
    <row r="138" spans="1:8" ht="15" x14ac:dyDescent="0.25">
      <c r="A138" s="191">
        <v>4</v>
      </c>
      <c r="B138" s="192" t="s">
        <v>255</v>
      </c>
    </row>
    <row r="139" spans="1:8" ht="29.1" customHeight="1" x14ac:dyDescent="0.25">
      <c r="A139" s="193">
        <v>5</v>
      </c>
      <c r="B139" s="259" t="s">
        <v>256</v>
      </c>
      <c r="C139" s="259"/>
      <c r="D139" s="259"/>
      <c r="E139" s="259"/>
      <c r="F139" s="259"/>
      <c r="G139" s="259"/>
      <c r="H139" s="259"/>
    </row>
    <row r="140" spans="1:8" ht="15" x14ac:dyDescent="0.25">
      <c r="A140" s="191">
        <v>6</v>
      </c>
      <c r="B140" s="192" t="s">
        <v>257</v>
      </c>
    </row>
    <row r="141" spans="1:8" ht="15" x14ac:dyDescent="0.25">
      <c r="A141" s="194"/>
      <c r="B141" s="148"/>
    </row>
    <row r="142" spans="1:8" ht="56.1" customHeight="1" x14ac:dyDescent="0.2">
      <c r="A142" s="256" t="s">
        <v>258</v>
      </c>
      <c r="B142" s="256"/>
      <c r="C142" s="256"/>
      <c r="D142" s="256"/>
      <c r="E142" s="256"/>
      <c r="F142" s="256"/>
      <c r="G142" s="256"/>
      <c r="H142" s="256"/>
    </row>
    <row r="143" spans="1:8" ht="15" x14ac:dyDescent="0.25">
      <c r="A143" s="190" t="s">
        <v>259</v>
      </c>
      <c r="B143" s="148"/>
    </row>
    <row r="144" spans="1:8" ht="15" x14ac:dyDescent="0.25">
      <c r="A144" s="190"/>
      <c r="B144" s="148"/>
    </row>
    <row r="145" spans="1:8" ht="15" x14ac:dyDescent="0.25">
      <c r="A145" s="189" t="s">
        <v>260</v>
      </c>
      <c r="B145" s="148"/>
    </row>
    <row r="146" spans="1:8" ht="15" x14ac:dyDescent="0.25">
      <c r="A146" s="190"/>
      <c r="B146" s="148"/>
    </row>
    <row r="147" spans="1:8" ht="15" x14ac:dyDescent="0.2">
      <c r="A147" s="195" t="s">
        <v>261</v>
      </c>
      <c r="B147" s="255"/>
      <c r="C147" s="255"/>
      <c r="D147" s="255"/>
      <c r="E147" s="195" t="s">
        <v>262</v>
      </c>
      <c r="F147" s="255"/>
      <c r="G147" s="255"/>
      <c r="H147" s="255"/>
    </row>
    <row r="148" spans="1:8" ht="15" x14ac:dyDescent="0.2">
      <c r="A148" s="195"/>
      <c r="E148" s="195"/>
    </row>
    <row r="149" spans="1:8" ht="15" customHeight="1" x14ac:dyDescent="0.2">
      <c r="A149" s="195" t="s">
        <v>263</v>
      </c>
      <c r="B149" s="255"/>
      <c r="C149" s="255"/>
      <c r="D149" s="255"/>
      <c r="E149" s="256" t="s">
        <v>264</v>
      </c>
      <c r="F149" s="256"/>
      <c r="G149" s="256"/>
      <c r="H149" s="222"/>
    </row>
    <row r="150" spans="1:8" ht="15" x14ac:dyDescent="0.25">
      <c r="A150" s="190"/>
      <c r="E150" s="148"/>
    </row>
    <row r="151" spans="1:8" ht="18" customHeight="1" x14ac:dyDescent="0.25">
      <c r="A151" s="195" t="s">
        <v>265</v>
      </c>
      <c r="B151" s="254"/>
      <c r="C151" s="255"/>
      <c r="D151" s="255"/>
      <c r="E151" s="256" t="s">
        <v>266</v>
      </c>
      <c r="F151" s="256"/>
      <c r="G151" s="255"/>
      <c r="H151" s="255"/>
    </row>
    <row r="152" spans="1:8" ht="15" x14ac:dyDescent="0.2">
      <c r="A152" s="257"/>
      <c r="B152" s="257"/>
    </row>
    <row r="153" spans="1:8" ht="14.1" customHeight="1" x14ac:dyDescent="0.2">
      <c r="A153" s="195" t="s">
        <v>267</v>
      </c>
      <c r="B153" s="258"/>
      <c r="C153" s="258"/>
      <c r="D153" s="258"/>
      <c r="E153" s="258"/>
      <c r="F153" s="258"/>
      <c r="G153" s="258"/>
      <c r="H153" s="258"/>
    </row>
    <row r="154" spans="1:8" ht="15" x14ac:dyDescent="0.25">
      <c r="A154" s="190"/>
      <c r="B154" s="148"/>
    </row>
    <row r="155" spans="1:8" ht="43.35" customHeight="1" x14ac:dyDescent="0.2">
      <c r="A155" s="256" t="s">
        <v>268</v>
      </c>
      <c r="B155" s="256"/>
      <c r="C155" s="256"/>
      <c r="D155" s="256"/>
      <c r="E155" s="256"/>
      <c r="F155" s="256"/>
      <c r="G155" s="256"/>
      <c r="H155" s="256"/>
    </row>
    <row r="156" spans="1:8" ht="15" x14ac:dyDescent="0.25">
      <c r="A156" s="190"/>
      <c r="B156" s="148"/>
    </row>
    <row r="157" spans="1:8" ht="15" x14ac:dyDescent="0.25">
      <c r="A157" s="190"/>
      <c r="B157" s="148"/>
    </row>
    <row r="158" spans="1:8" ht="15" x14ac:dyDescent="0.25">
      <c r="A158" s="190" t="s">
        <v>269</v>
      </c>
      <c r="B158" s="148"/>
    </row>
    <row r="159" spans="1:8" ht="15" customHeight="1" x14ac:dyDescent="0.2">
      <c r="A159" s="242"/>
      <c r="B159" s="243"/>
      <c r="C159" s="243"/>
      <c r="D159" s="243"/>
      <c r="E159" s="243"/>
      <c r="F159" s="243"/>
      <c r="G159" s="243"/>
      <c r="H159" s="244"/>
    </row>
    <row r="160" spans="1:8" ht="14.45" customHeight="1" x14ac:dyDescent="0.2">
      <c r="A160" s="245"/>
      <c r="B160" s="246"/>
      <c r="C160" s="246"/>
      <c r="D160" s="246"/>
      <c r="E160" s="246"/>
      <c r="F160" s="246"/>
      <c r="G160" s="246"/>
      <c r="H160" s="247"/>
    </row>
    <row r="161" spans="1:8" ht="14.45" customHeight="1" x14ac:dyDescent="0.2">
      <c r="A161" s="245"/>
      <c r="B161" s="246"/>
      <c r="C161" s="246"/>
      <c r="D161" s="246"/>
      <c r="E161" s="246"/>
      <c r="F161" s="246"/>
      <c r="G161" s="246"/>
      <c r="H161" s="247"/>
    </row>
    <row r="162" spans="1:8" x14ac:dyDescent="0.2">
      <c r="A162" s="245"/>
      <c r="B162" s="246"/>
      <c r="C162" s="246"/>
      <c r="D162" s="246"/>
      <c r="E162" s="246"/>
      <c r="F162" s="246"/>
      <c r="G162" s="246"/>
      <c r="H162" s="247"/>
    </row>
    <row r="163" spans="1:8" x14ac:dyDescent="0.2">
      <c r="A163" s="245"/>
      <c r="B163" s="246"/>
      <c r="C163" s="246"/>
      <c r="D163" s="246"/>
      <c r="E163" s="246"/>
      <c r="F163" s="246"/>
      <c r="G163" s="246"/>
      <c r="H163" s="247"/>
    </row>
    <row r="164" spans="1:8" x14ac:dyDescent="0.2">
      <c r="A164" s="245"/>
      <c r="B164" s="246"/>
      <c r="C164" s="246"/>
      <c r="D164" s="246"/>
      <c r="E164" s="246"/>
      <c r="F164" s="246"/>
      <c r="G164" s="246"/>
      <c r="H164" s="247"/>
    </row>
    <row r="165" spans="1:8" x14ac:dyDescent="0.2">
      <c r="A165" s="245"/>
      <c r="B165" s="246"/>
      <c r="C165" s="246"/>
      <c r="D165" s="246"/>
      <c r="E165" s="246"/>
      <c r="F165" s="246"/>
      <c r="G165" s="246"/>
      <c r="H165" s="247"/>
    </row>
    <row r="166" spans="1:8" x14ac:dyDescent="0.2">
      <c r="A166" s="245"/>
      <c r="B166" s="246"/>
      <c r="C166" s="246"/>
      <c r="D166" s="246"/>
      <c r="E166" s="246"/>
      <c r="F166" s="246"/>
      <c r="G166" s="246"/>
      <c r="H166" s="247"/>
    </row>
    <row r="167" spans="1:8" x14ac:dyDescent="0.2">
      <c r="A167" s="245"/>
      <c r="B167" s="246"/>
      <c r="C167" s="246"/>
      <c r="D167" s="246"/>
      <c r="E167" s="246"/>
      <c r="F167" s="246"/>
      <c r="G167" s="246"/>
      <c r="H167" s="247"/>
    </row>
    <row r="168" spans="1:8" x14ac:dyDescent="0.2">
      <c r="A168" s="245"/>
      <c r="B168" s="246"/>
      <c r="C168" s="246"/>
      <c r="D168" s="246"/>
      <c r="E168" s="246"/>
      <c r="F168" s="246"/>
      <c r="G168" s="246"/>
      <c r="H168" s="247"/>
    </row>
    <row r="169" spans="1:8" x14ac:dyDescent="0.2">
      <c r="A169" s="248"/>
      <c r="B169" s="249"/>
      <c r="C169" s="249"/>
      <c r="D169" s="249"/>
      <c r="E169" s="249"/>
      <c r="F169" s="249"/>
      <c r="G169" s="249"/>
      <c r="H169" s="250"/>
    </row>
  </sheetData>
  <mergeCells count="118">
    <mergeCell ref="I10:M10"/>
    <mergeCell ref="A11:B11"/>
    <mergeCell ref="C11:E11"/>
    <mergeCell ref="A12:B12"/>
    <mergeCell ref="C12:E12"/>
    <mergeCell ref="C13:E13"/>
    <mergeCell ref="A2:F2"/>
    <mergeCell ref="A3:H3"/>
    <mergeCell ref="A4:H4"/>
    <mergeCell ref="A5:H5"/>
    <mergeCell ref="B8:H8"/>
    <mergeCell ref="B9:D9"/>
    <mergeCell ref="A43:C43"/>
    <mergeCell ref="D43:E43"/>
    <mergeCell ref="A44:C44"/>
    <mergeCell ref="D44:E44"/>
    <mergeCell ref="A45:C45"/>
    <mergeCell ref="D45:E45"/>
    <mergeCell ref="A14:B14"/>
    <mergeCell ref="C14:E14"/>
    <mergeCell ref="A15:B15"/>
    <mergeCell ref="C15:E15"/>
    <mergeCell ref="A42:C42"/>
    <mergeCell ref="D42:E42"/>
    <mergeCell ref="C22:E22"/>
    <mergeCell ref="C23:E23"/>
    <mergeCell ref="C24:E24"/>
    <mergeCell ref="C25:E25"/>
    <mergeCell ref="C26:E26"/>
    <mergeCell ref="A26:B26"/>
    <mergeCell ref="A52:F52"/>
    <mergeCell ref="A53:F53"/>
    <mergeCell ref="A54:F54"/>
    <mergeCell ref="A55:F55"/>
    <mergeCell ref="A56:F56"/>
    <mergeCell ref="A57:G57"/>
    <mergeCell ref="A46:C46"/>
    <mergeCell ref="D46:E46"/>
    <mergeCell ref="A47:C47"/>
    <mergeCell ref="D47:E47"/>
    <mergeCell ref="A48:G48"/>
    <mergeCell ref="A51:F51"/>
    <mergeCell ref="A77:G77"/>
    <mergeCell ref="A78:C78"/>
    <mergeCell ref="D78:E78"/>
    <mergeCell ref="A79:C79"/>
    <mergeCell ref="D79:E79"/>
    <mergeCell ref="D80:E80"/>
    <mergeCell ref="A59:G59"/>
    <mergeCell ref="A62:H69"/>
    <mergeCell ref="A71:H71"/>
    <mergeCell ref="A72:H72"/>
    <mergeCell ref="A73:H73"/>
    <mergeCell ref="B74:D74"/>
    <mergeCell ref="D87:E87"/>
    <mergeCell ref="D88:E88"/>
    <mergeCell ref="D89:E89"/>
    <mergeCell ref="D90:E90"/>
    <mergeCell ref="A91:G91"/>
    <mergeCell ref="A92:G92"/>
    <mergeCell ref="A81:G81"/>
    <mergeCell ref="A82:G82"/>
    <mergeCell ref="A83:G83"/>
    <mergeCell ref="D84:E84"/>
    <mergeCell ref="D85:E85"/>
    <mergeCell ref="D86:E86"/>
    <mergeCell ref="D97:E97"/>
    <mergeCell ref="D98:E98"/>
    <mergeCell ref="D99:E99"/>
    <mergeCell ref="D100:E100"/>
    <mergeCell ref="D101:E101"/>
    <mergeCell ref="D102:E102"/>
    <mergeCell ref="A93:G93"/>
    <mergeCell ref="A94:C94"/>
    <mergeCell ref="D94:E94"/>
    <mergeCell ref="A95:C95"/>
    <mergeCell ref="D95:E95"/>
    <mergeCell ref="D96:E96"/>
    <mergeCell ref="A125:H125"/>
    <mergeCell ref="A130:H130"/>
    <mergeCell ref="D108:E108"/>
    <mergeCell ref="D109:E109"/>
    <mergeCell ref="D110:E110"/>
    <mergeCell ref="D111:E111"/>
    <mergeCell ref="D112:E112"/>
    <mergeCell ref="D113:E113"/>
    <mergeCell ref="A103:G103"/>
    <mergeCell ref="A104:G104"/>
    <mergeCell ref="A105:G105"/>
    <mergeCell ref="A106:C106"/>
    <mergeCell ref="D106:E106"/>
    <mergeCell ref="G106:G107"/>
    <mergeCell ref="A107:C107"/>
    <mergeCell ref="D107:E107"/>
    <mergeCell ref="A159:H169"/>
    <mergeCell ref="C16:E16"/>
    <mergeCell ref="C17:E17"/>
    <mergeCell ref="C18:E18"/>
    <mergeCell ref="C19:E19"/>
    <mergeCell ref="C20:E20"/>
    <mergeCell ref="C21:E21"/>
    <mergeCell ref="B151:D151"/>
    <mergeCell ref="E151:F151"/>
    <mergeCell ref="G151:H151"/>
    <mergeCell ref="A152:B152"/>
    <mergeCell ref="B153:H153"/>
    <mergeCell ref="A155:H155"/>
    <mergeCell ref="A133:H133"/>
    <mergeCell ref="B139:H139"/>
    <mergeCell ref="A142:H142"/>
    <mergeCell ref="B147:D147"/>
    <mergeCell ref="F147:H147"/>
    <mergeCell ref="B149:D149"/>
    <mergeCell ref="E149:G149"/>
    <mergeCell ref="B114:D114"/>
    <mergeCell ref="B115:D115"/>
    <mergeCell ref="B116:D116"/>
    <mergeCell ref="A119:H124"/>
  </mergeCells>
  <printOptions horizontalCentered="1"/>
  <pageMargins left="0.25" right="0.17" top="0.5" bottom="0.5" header="0.3" footer="0.3"/>
  <pageSetup scale="85" orientation="portrait" r:id="rId1"/>
  <headerFooter alignWithMargins="0"/>
  <rowBreaks count="2" manualBreakCount="2">
    <brk id="69" max="16383" man="1"/>
    <brk id="127" max="7" man="1"/>
  </rowBreaks>
  <colBreaks count="1" manualBreakCount="1">
    <brk id="8"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67"/>
  <sheetViews>
    <sheetView zoomScale="80" zoomScaleNormal="80" workbookViewId="0">
      <pane xSplit="2" ySplit="3" topLeftCell="J4" activePane="bottomRight" state="frozen"/>
      <selection pane="topRight" activeCell="C1" sqref="C1"/>
      <selection pane="bottomLeft" activeCell="A4" sqref="A4"/>
      <selection pane="bottomRight" activeCell="T142" sqref="T142:AA146"/>
    </sheetView>
  </sheetViews>
  <sheetFormatPr defaultColWidth="9" defaultRowHeight="12.75" x14ac:dyDescent="0.2"/>
  <cols>
    <col min="1" max="1" width="8.83203125" customWidth="1"/>
    <col min="2" max="2" width="58.1640625" customWidth="1"/>
    <col min="3" max="17" width="12.83203125" customWidth="1"/>
    <col min="18" max="18" width="18.83203125" style="43" customWidth="1"/>
    <col min="19" max="19" width="18.83203125" customWidth="1"/>
    <col min="20" max="20" width="18.83203125" style="43" customWidth="1"/>
    <col min="21" max="28" width="18.83203125" customWidth="1"/>
    <col min="29" max="29" width="11.33203125" customWidth="1"/>
  </cols>
  <sheetData>
    <row r="1" spans="1:29" ht="71.45" customHeight="1" x14ac:dyDescent="0.2">
      <c r="A1" s="330" t="s">
        <v>0</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row>
    <row r="2" spans="1:29" ht="21" customHeight="1" x14ac:dyDescent="0.2">
      <c r="A2" s="62"/>
      <c r="B2" s="6" t="s">
        <v>1</v>
      </c>
      <c r="C2" s="326" t="s">
        <v>2</v>
      </c>
      <c r="D2" s="326"/>
      <c r="E2" s="326"/>
      <c r="F2" s="326"/>
      <c r="G2" s="326"/>
      <c r="H2" s="326"/>
      <c r="I2" s="326"/>
      <c r="J2" s="326"/>
      <c r="K2" s="326"/>
      <c r="L2" s="326"/>
      <c r="M2" s="326"/>
      <c r="N2" s="326"/>
      <c r="O2" s="326"/>
      <c r="P2" s="326"/>
      <c r="Q2" s="327"/>
      <c r="R2" s="34"/>
      <c r="S2" s="44"/>
      <c r="T2" s="34"/>
      <c r="U2" s="7"/>
      <c r="V2" s="7"/>
      <c r="W2" s="7"/>
      <c r="X2" s="7"/>
      <c r="Y2" s="7"/>
      <c r="Z2" s="7"/>
      <c r="AA2" s="7"/>
      <c r="AB2" s="30"/>
      <c r="AC2" s="1"/>
    </row>
    <row r="3" spans="1:29" ht="138" customHeight="1" x14ac:dyDescent="0.2">
      <c r="A3" s="57" t="s">
        <v>125</v>
      </c>
      <c r="B3" s="58" t="s">
        <v>126</v>
      </c>
      <c r="C3" s="224" t="s">
        <v>277</v>
      </c>
      <c r="D3" s="224" t="s">
        <v>276</v>
      </c>
      <c r="E3" s="224" t="s">
        <v>270</v>
      </c>
      <c r="F3" s="224" t="s">
        <v>271</v>
      </c>
      <c r="G3" s="224" t="s">
        <v>273</v>
      </c>
      <c r="H3" s="224" t="s">
        <v>274</v>
      </c>
      <c r="I3" s="224" t="s">
        <v>275</v>
      </c>
      <c r="J3" s="224" t="s">
        <v>278</v>
      </c>
      <c r="K3" s="224" t="s">
        <v>279</v>
      </c>
      <c r="L3" s="224" t="s">
        <v>272</v>
      </c>
      <c r="M3" s="224" t="s">
        <v>280</v>
      </c>
      <c r="N3" s="224" t="s">
        <v>281</v>
      </c>
      <c r="O3" s="224" t="s">
        <v>282</v>
      </c>
      <c r="P3" s="224" t="s">
        <v>283</v>
      </c>
      <c r="Q3" s="225" t="s">
        <v>284</v>
      </c>
      <c r="R3" s="34" t="s">
        <v>3</v>
      </c>
      <c r="S3" s="44" t="s">
        <v>5</v>
      </c>
      <c r="T3" s="81" t="s">
        <v>121</v>
      </c>
      <c r="U3" s="82" t="s">
        <v>122</v>
      </c>
      <c r="V3" s="82" t="s">
        <v>134</v>
      </c>
      <c r="W3" s="82" t="s">
        <v>135</v>
      </c>
      <c r="X3" s="82" t="s">
        <v>136</v>
      </c>
      <c r="Y3" s="82" t="s">
        <v>137</v>
      </c>
      <c r="Z3" s="82" t="s">
        <v>138</v>
      </c>
      <c r="AA3" s="82" t="s">
        <v>139</v>
      </c>
      <c r="AB3" s="30" t="s">
        <v>4</v>
      </c>
      <c r="AC3" s="2"/>
    </row>
    <row r="4" spans="1:29" ht="28.5" customHeight="1" x14ac:dyDescent="0.2">
      <c r="A4" s="62"/>
      <c r="B4" s="228" t="s">
        <v>158</v>
      </c>
      <c r="C4" s="226" t="s">
        <v>297</v>
      </c>
      <c r="D4" s="227" t="s">
        <v>298</v>
      </c>
      <c r="E4" s="226" t="s">
        <v>299</v>
      </c>
      <c r="F4" s="227" t="s">
        <v>300</v>
      </c>
      <c r="G4" s="226" t="s">
        <v>301</v>
      </c>
      <c r="H4" s="227" t="s">
        <v>302</v>
      </c>
      <c r="I4" s="226" t="s">
        <v>303</v>
      </c>
      <c r="J4" s="227" t="s">
        <v>304</v>
      </c>
      <c r="K4" s="226" t="s">
        <v>305</v>
      </c>
      <c r="L4" s="227" t="s">
        <v>306</v>
      </c>
      <c r="M4" s="226" t="s">
        <v>307</v>
      </c>
      <c r="N4" s="227" t="s">
        <v>308</v>
      </c>
      <c r="O4" s="226" t="s">
        <v>309</v>
      </c>
      <c r="P4" s="227" t="s">
        <v>310</v>
      </c>
      <c r="Q4" s="226" t="s">
        <v>311</v>
      </c>
      <c r="R4" s="60"/>
      <c r="S4" s="6"/>
      <c r="T4" s="60"/>
      <c r="U4" s="59"/>
      <c r="V4" s="59"/>
      <c r="W4" s="59"/>
      <c r="X4" s="59"/>
      <c r="Y4" s="59"/>
      <c r="Z4" s="59"/>
      <c r="AA4" s="59"/>
      <c r="AB4" s="14"/>
      <c r="AC4" s="7"/>
    </row>
    <row r="5" spans="1:29" ht="12" customHeight="1" x14ac:dyDescent="0.2">
      <c r="A5" s="61" t="s">
        <v>127</v>
      </c>
      <c r="B5" s="76" t="s">
        <v>128</v>
      </c>
      <c r="C5" s="199"/>
      <c r="D5" s="199"/>
      <c r="E5" s="199"/>
      <c r="F5" s="199"/>
      <c r="G5" s="199"/>
      <c r="H5" s="199"/>
      <c r="I5" s="199"/>
      <c r="J5" s="199"/>
      <c r="K5" s="199"/>
      <c r="L5" s="199"/>
      <c r="M5" s="199"/>
      <c r="N5" s="199"/>
      <c r="O5" s="199"/>
      <c r="P5" s="199"/>
      <c r="Q5" s="200"/>
      <c r="R5" s="60"/>
      <c r="S5" s="6"/>
      <c r="T5" s="60"/>
      <c r="U5" s="59"/>
      <c r="V5" s="59"/>
      <c r="W5" s="59"/>
      <c r="X5" s="59"/>
      <c r="Y5" s="59"/>
      <c r="Z5" s="59"/>
      <c r="AA5" s="59"/>
      <c r="AB5" s="14"/>
      <c r="AC5" s="3"/>
    </row>
    <row r="6" spans="1:29" ht="14.25" customHeight="1" x14ac:dyDescent="0.2">
      <c r="A6" s="331" t="s">
        <v>129</v>
      </c>
      <c r="B6" s="332"/>
      <c r="C6" s="77" t="s">
        <v>130</v>
      </c>
      <c r="D6" s="77" t="s">
        <v>130</v>
      </c>
      <c r="E6" s="77" t="s">
        <v>130</v>
      </c>
      <c r="F6" s="77" t="s">
        <v>130</v>
      </c>
      <c r="G6" s="77" t="s">
        <v>130</v>
      </c>
      <c r="H6" s="77" t="s">
        <v>130</v>
      </c>
      <c r="I6" s="77" t="s">
        <v>130</v>
      </c>
      <c r="J6" s="77" t="s">
        <v>130</v>
      </c>
      <c r="K6" s="77" t="s">
        <v>130</v>
      </c>
      <c r="L6" s="77" t="s">
        <v>130</v>
      </c>
      <c r="M6" s="77" t="s">
        <v>130</v>
      </c>
      <c r="N6" s="77" t="s">
        <v>130</v>
      </c>
      <c r="O6" s="77" t="s">
        <v>130</v>
      </c>
      <c r="P6" s="77" t="s">
        <v>130</v>
      </c>
      <c r="Q6" s="78" t="s">
        <v>130</v>
      </c>
      <c r="R6" s="60"/>
      <c r="S6" s="6"/>
      <c r="T6" s="60"/>
      <c r="U6" s="59"/>
      <c r="V6" s="59"/>
      <c r="W6" s="59"/>
      <c r="X6" s="59"/>
      <c r="Y6" s="59"/>
      <c r="Z6" s="59"/>
      <c r="AA6" s="59"/>
      <c r="AB6" s="14"/>
      <c r="AC6" s="3"/>
    </row>
    <row r="7" spans="1:29" ht="14.25" customHeight="1" x14ac:dyDescent="0.2">
      <c r="A7" s="333" t="s">
        <v>131</v>
      </c>
      <c r="B7" s="334"/>
      <c r="C7" s="79" t="s">
        <v>130</v>
      </c>
      <c r="D7" s="79" t="s">
        <v>130</v>
      </c>
      <c r="E7" s="79" t="s">
        <v>130</v>
      </c>
      <c r="F7" s="79" t="s">
        <v>130</v>
      </c>
      <c r="G7" s="79" t="s">
        <v>130</v>
      </c>
      <c r="H7" s="79" t="s">
        <v>130</v>
      </c>
      <c r="I7" s="79" t="s">
        <v>130</v>
      </c>
      <c r="J7" s="79" t="s">
        <v>130</v>
      </c>
      <c r="K7" s="79" t="s">
        <v>130</v>
      </c>
      <c r="L7" s="79" t="s">
        <v>130</v>
      </c>
      <c r="M7" s="79" t="s">
        <v>130</v>
      </c>
      <c r="N7" s="79" t="s">
        <v>130</v>
      </c>
      <c r="O7" s="79" t="s">
        <v>130</v>
      </c>
      <c r="P7" s="79" t="s">
        <v>130</v>
      </c>
      <c r="Q7" s="80" t="s">
        <v>130</v>
      </c>
      <c r="R7" s="60"/>
      <c r="S7" s="6"/>
      <c r="T7" s="60"/>
      <c r="U7" s="59"/>
      <c r="V7" s="59"/>
      <c r="W7" s="59"/>
      <c r="X7" s="59"/>
      <c r="Y7" s="59"/>
      <c r="Z7" s="59"/>
      <c r="AA7" s="59"/>
      <c r="AB7" s="14"/>
      <c r="AC7" s="3"/>
    </row>
    <row r="8" spans="1:29" ht="14.25" customHeight="1" x14ac:dyDescent="0.2">
      <c r="A8" s="201">
        <v>1</v>
      </c>
      <c r="B8" s="202" t="s">
        <v>294</v>
      </c>
      <c r="C8" s="203">
        <f>C$5*$A$8</f>
        <v>0</v>
      </c>
      <c r="D8" s="203">
        <f t="shared" ref="D8:Q8" si="0">D$5*$A$8</f>
        <v>0</v>
      </c>
      <c r="E8" s="203">
        <f t="shared" si="0"/>
        <v>0</v>
      </c>
      <c r="F8" s="203">
        <f t="shared" si="0"/>
        <v>0</v>
      </c>
      <c r="G8" s="203">
        <f t="shared" si="0"/>
        <v>0</v>
      </c>
      <c r="H8" s="203">
        <f t="shared" si="0"/>
        <v>0</v>
      </c>
      <c r="I8" s="203">
        <f t="shared" si="0"/>
        <v>0</v>
      </c>
      <c r="J8" s="203">
        <f t="shared" si="0"/>
        <v>0</v>
      </c>
      <c r="K8" s="203">
        <f t="shared" si="0"/>
        <v>0</v>
      </c>
      <c r="L8" s="203">
        <f t="shared" si="0"/>
        <v>0</v>
      </c>
      <c r="M8" s="203">
        <f t="shared" si="0"/>
        <v>0</v>
      </c>
      <c r="N8" s="203">
        <f t="shared" si="0"/>
        <v>0</v>
      </c>
      <c r="O8" s="203">
        <f t="shared" si="0"/>
        <v>0</v>
      </c>
      <c r="P8" s="203">
        <f t="shared" si="0"/>
        <v>0</v>
      </c>
      <c r="Q8" s="203">
        <f t="shared" si="0"/>
        <v>0</v>
      </c>
      <c r="R8" s="197"/>
      <c r="S8" s="197"/>
      <c r="T8" s="197"/>
      <c r="U8" s="197"/>
      <c r="V8" s="197"/>
      <c r="W8" s="197"/>
      <c r="X8" s="197"/>
      <c r="Y8" s="197"/>
      <c r="Z8" s="197"/>
      <c r="AA8" s="197"/>
      <c r="AB8" s="198"/>
      <c r="AC8" s="3"/>
    </row>
    <row r="9" spans="1:29" ht="14.25" customHeight="1" x14ac:dyDescent="0.2">
      <c r="A9" s="201">
        <v>1</v>
      </c>
      <c r="B9" s="202" t="s">
        <v>123</v>
      </c>
      <c r="C9" s="203">
        <f t="shared" ref="C9:Q9" si="1">C$5*$A$9</f>
        <v>0</v>
      </c>
      <c r="D9" s="203">
        <f t="shared" si="1"/>
        <v>0</v>
      </c>
      <c r="E9" s="203">
        <f t="shared" si="1"/>
        <v>0</v>
      </c>
      <c r="F9" s="203">
        <f t="shared" si="1"/>
        <v>0</v>
      </c>
      <c r="G9" s="203">
        <f t="shared" si="1"/>
        <v>0</v>
      </c>
      <c r="H9" s="203">
        <f t="shared" si="1"/>
        <v>0</v>
      </c>
      <c r="I9" s="203">
        <f t="shared" si="1"/>
        <v>0</v>
      </c>
      <c r="J9" s="203">
        <f t="shared" si="1"/>
        <v>0</v>
      </c>
      <c r="K9" s="203">
        <f t="shared" si="1"/>
        <v>0</v>
      </c>
      <c r="L9" s="203">
        <f t="shared" si="1"/>
        <v>0</v>
      </c>
      <c r="M9" s="203">
        <f t="shared" si="1"/>
        <v>0</v>
      </c>
      <c r="N9" s="203">
        <f t="shared" si="1"/>
        <v>0</v>
      </c>
      <c r="O9" s="203">
        <f t="shared" si="1"/>
        <v>0</v>
      </c>
      <c r="P9" s="203">
        <f t="shared" si="1"/>
        <v>0</v>
      </c>
      <c r="Q9" s="203">
        <f t="shared" si="1"/>
        <v>0</v>
      </c>
      <c r="R9" s="197"/>
      <c r="S9" s="197"/>
      <c r="T9" s="197"/>
      <c r="U9" s="197"/>
      <c r="V9" s="197"/>
      <c r="W9" s="197"/>
      <c r="X9" s="197"/>
      <c r="Y9" s="197"/>
      <c r="Z9" s="197"/>
      <c r="AA9" s="197"/>
      <c r="AB9" s="198"/>
      <c r="AC9" s="3"/>
    </row>
    <row r="10" spans="1:29" ht="14.25" customHeight="1" x14ac:dyDescent="0.2">
      <c r="A10" s="201">
        <v>1</v>
      </c>
      <c r="B10" s="202" t="s">
        <v>295</v>
      </c>
      <c r="C10" s="203">
        <f t="shared" ref="C10:Q10" si="2">C$5*$A$10</f>
        <v>0</v>
      </c>
      <c r="D10" s="203">
        <f t="shared" si="2"/>
        <v>0</v>
      </c>
      <c r="E10" s="203">
        <f t="shared" si="2"/>
        <v>0</v>
      </c>
      <c r="F10" s="203">
        <f t="shared" si="2"/>
        <v>0</v>
      </c>
      <c r="G10" s="203">
        <f t="shared" si="2"/>
        <v>0</v>
      </c>
      <c r="H10" s="203">
        <f t="shared" si="2"/>
        <v>0</v>
      </c>
      <c r="I10" s="203">
        <f t="shared" si="2"/>
        <v>0</v>
      </c>
      <c r="J10" s="203">
        <f t="shared" si="2"/>
        <v>0</v>
      </c>
      <c r="K10" s="203">
        <f t="shared" si="2"/>
        <v>0</v>
      </c>
      <c r="L10" s="203">
        <f t="shared" si="2"/>
        <v>0</v>
      </c>
      <c r="M10" s="203">
        <f t="shared" si="2"/>
        <v>0</v>
      </c>
      <c r="N10" s="203">
        <f t="shared" si="2"/>
        <v>0</v>
      </c>
      <c r="O10" s="203">
        <f t="shared" si="2"/>
        <v>0</v>
      </c>
      <c r="P10" s="203">
        <f t="shared" si="2"/>
        <v>0</v>
      </c>
      <c r="Q10" s="203">
        <f t="shared" si="2"/>
        <v>0</v>
      </c>
      <c r="R10" s="197"/>
      <c r="S10" s="197"/>
      <c r="T10" s="197"/>
      <c r="U10" s="197"/>
      <c r="V10" s="197"/>
      <c r="W10" s="197"/>
      <c r="X10" s="197"/>
      <c r="Y10" s="197"/>
      <c r="Z10" s="197"/>
      <c r="AA10" s="197"/>
      <c r="AB10" s="198"/>
      <c r="AC10" s="3"/>
    </row>
    <row r="11" spans="1:29" ht="14.25" customHeight="1" x14ac:dyDescent="0.2">
      <c r="A11" s="201">
        <v>0.1</v>
      </c>
      <c r="B11" s="202" t="s">
        <v>163</v>
      </c>
      <c r="C11" s="203">
        <f>(C8+C9+C10+C5)*$A$11</f>
        <v>0</v>
      </c>
      <c r="D11" s="203">
        <f>(D8+D9+D10+D5)*$A$11</f>
        <v>0</v>
      </c>
      <c r="E11" s="203">
        <f t="shared" ref="E11:Q11" si="3">(E8+E9+E10+E5)*$A$11</f>
        <v>0</v>
      </c>
      <c r="F11" s="203">
        <f t="shared" si="3"/>
        <v>0</v>
      </c>
      <c r="G11" s="203">
        <f t="shared" si="3"/>
        <v>0</v>
      </c>
      <c r="H11" s="203">
        <f t="shared" si="3"/>
        <v>0</v>
      </c>
      <c r="I11" s="203">
        <f t="shared" si="3"/>
        <v>0</v>
      </c>
      <c r="J11" s="203">
        <f t="shared" si="3"/>
        <v>0</v>
      </c>
      <c r="K11" s="203">
        <f t="shared" si="3"/>
        <v>0</v>
      </c>
      <c r="L11" s="203">
        <f t="shared" si="3"/>
        <v>0</v>
      </c>
      <c r="M11" s="203">
        <f t="shared" si="3"/>
        <v>0</v>
      </c>
      <c r="N11" s="203">
        <f t="shared" si="3"/>
        <v>0</v>
      </c>
      <c r="O11" s="203">
        <f t="shared" si="3"/>
        <v>0</v>
      </c>
      <c r="P11" s="203">
        <f t="shared" si="3"/>
        <v>0</v>
      </c>
      <c r="Q11" s="203">
        <f t="shared" si="3"/>
        <v>0</v>
      </c>
      <c r="R11" s="197"/>
      <c r="S11" s="197"/>
      <c r="T11" s="197"/>
      <c r="U11" s="197"/>
      <c r="V11" s="197"/>
      <c r="W11" s="197"/>
      <c r="X11" s="197"/>
      <c r="Y11" s="197"/>
      <c r="Z11" s="197"/>
      <c r="AA11" s="197"/>
      <c r="AB11" s="198"/>
      <c r="AC11" s="3"/>
    </row>
    <row r="12" spans="1:29" ht="14.25" customHeight="1" x14ac:dyDescent="0.2">
      <c r="A12" s="204"/>
      <c r="B12" s="205" t="s">
        <v>296</v>
      </c>
      <c r="C12" s="203">
        <f>C5+C8+C9+C10+C11</f>
        <v>0</v>
      </c>
      <c r="D12" s="203">
        <f t="shared" ref="D12:Q12" si="4">D5+D8+D9+D10+D11</f>
        <v>0</v>
      </c>
      <c r="E12" s="203">
        <f t="shared" si="4"/>
        <v>0</v>
      </c>
      <c r="F12" s="203">
        <f t="shared" si="4"/>
        <v>0</v>
      </c>
      <c r="G12" s="203">
        <f t="shared" si="4"/>
        <v>0</v>
      </c>
      <c r="H12" s="203">
        <f t="shared" si="4"/>
        <v>0</v>
      </c>
      <c r="I12" s="203">
        <f t="shared" si="4"/>
        <v>0</v>
      </c>
      <c r="J12" s="203">
        <f t="shared" si="4"/>
        <v>0</v>
      </c>
      <c r="K12" s="203">
        <f t="shared" si="4"/>
        <v>0</v>
      </c>
      <c r="L12" s="203">
        <f t="shared" si="4"/>
        <v>0</v>
      </c>
      <c r="M12" s="203">
        <f t="shared" si="4"/>
        <v>0</v>
      </c>
      <c r="N12" s="203">
        <f t="shared" si="4"/>
        <v>0</v>
      </c>
      <c r="O12" s="203">
        <f t="shared" si="4"/>
        <v>0</v>
      </c>
      <c r="P12" s="203">
        <f t="shared" si="4"/>
        <v>0</v>
      </c>
      <c r="Q12" s="203">
        <f t="shared" si="4"/>
        <v>0</v>
      </c>
      <c r="R12" s="197"/>
      <c r="S12" s="197"/>
      <c r="T12" s="197"/>
      <c r="U12" s="197"/>
      <c r="V12" s="197"/>
      <c r="W12" s="197"/>
      <c r="X12" s="197"/>
      <c r="Y12" s="197"/>
      <c r="Z12" s="197"/>
      <c r="AA12" s="197"/>
      <c r="AB12" s="198"/>
      <c r="AC12" s="3"/>
    </row>
    <row r="13" spans="1:29" ht="15" customHeight="1" x14ac:dyDescent="0.2">
      <c r="A13" s="311"/>
      <c r="B13" s="311"/>
      <c r="C13" s="311"/>
      <c r="D13" s="311"/>
      <c r="E13" s="311"/>
      <c r="F13" s="311"/>
      <c r="G13" s="311"/>
      <c r="H13" s="311"/>
      <c r="I13" s="311"/>
      <c r="J13" s="311"/>
      <c r="K13" s="311"/>
      <c r="L13" s="311"/>
      <c r="M13" s="311"/>
      <c r="N13" s="311"/>
      <c r="O13" s="311"/>
      <c r="P13" s="311"/>
      <c r="Q13" s="311"/>
      <c r="R13" s="311"/>
      <c r="S13" s="311"/>
      <c r="T13" s="311"/>
      <c r="U13" s="311"/>
      <c r="V13" s="311"/>
      <c r="W13" s="311"/>
      <c r="X13" s="311"/>
      <c r="Y13" s="311"/>
      <c r="Z13" s="311"/>
      <c r="AA13" s="311"/>
      <c r="AB13" s="311"/>
      <c r="AC13" s="3"/>
    </row>
    <row r="14" spans="1:29" ht="27.95" customHeight="1" x14ac:dyDescent="0.2">
      <c r="A14" s="304" t="s">
        <v>15</v>
      </c>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1"/>
    </row>
    <row r="15" spans="1:29" ht="27.95" customHeight="1" x14ac:dyDescent="0.2">
      <c r="A15" s="299" t="s">
        <v>16</v>
      </c>
      <c r="B15" s="300"/>
      <c r="C15" s="87"/>
      <c r="D15" s="83"/>
      <c r="E15" s="83"/>
      <c r="F15" s="83"/>
      <c r="G15" s="83"/>
      <c r="H15" s="83"/>
      <c r="I15" s="83"/>
      <c r="J15" s="83"/>
      <c r="K15" s="83"/>
      <c r="L15" s="83"/>
      <c r="M15" s="83"/>
      <c r="N15" s="83"/>
      <c r="O15" s="83"/>
      <c r="P15" s="83"/>
      <c r="Q15" s="84"/>
      <c r="R15" s="35">
        <f>SUM(C15:Q15)</f>
        <v>0</v>
      </c>
      <c r="S15" s="45">
        <f>SUMPRODUCT($C15:$Q15, $C$12:$Q$12)</f>
        <v>0</v>
      </c>
      <c r="T15" s="85"/>
      <c r="U15" s="86"/>
      <c r="V15" s="86"/>
      <c r="W15" s="86"/>
      <c r="X15" s="86"/>
      <c r="Y15" s="86"/>
      <c r="Z15" s="86"/>
      <c r="AA15" s="86"/>
      <c r="AB15" s="12">
        <f>SUM(T15:AA15)</f>
        <v>0</v>
      </c>
      <c r="AC15" s="1"/>
    </row>
    <row r="16" spans="1:29" ht="27.95" customHeight="1" x14ac:dyDescent="0.2">
      <c r="A16" s="299" t="s">
        <v>17</v>
      </c>
      <c r="B16" s="300"/>
      <c r="C16" s="87"/>
      <c r="D16" s="83"/>
      <c r="E16" s="83"/>
      <c r="F16" s="83"/>
      <c r="G16" s="83"/>
      <c r="H16" s="83"/>
      <c r="I16" s="83"/>
      <c r="J16" s="83"/>
      <c r="K16" s="83"/>
      <c r="L16" s="83"/>
      <c r="M16" s="83"/>
      <c r="N16" s="83"/>
      <c r="O16" s="83"/>
      <c r="P16" s="83"/>
      <c r="Q16" s="84"/>
      <c r="R16" s="35">
        <f>SUM(C16:Q16)</f>
        <v>0</v>
      </c>
      <c r="S16" s="45">
        <f>SUMPRODUCT($C16:$Q16, $C$12:$Q$12)</f>
        <v>0</v>
      </c>
      <c r="T16" s="85"/>
      <c r="U16" s="86"/>
      <c r="V16" s="86"/>
      <c r="W16" s="86"/>
      <c r="X16" s="86"/>
      <c r="Y16" s="86"/>
      <c r="Z16" s="86"/>
      <c r="AA16" s="86"/>
      <c r="AB16" s="12">
        <f>SUM(T16:AA16)</f>
        <v>0</v>
      </c>
      <c r="AC16" s="1"/>
    </row>
    <row r="17" spans="1:29" ht="27.95" customHeight="1" x14ac:dyDescent="0.2">
      <c r="A17" s="299" t="s">
        <v>18</v>
      </c>
      <c r="B17" s="300"/>
      <c r="C17" s="87"/>
      <c r="D17" s="83"/>
      <c r="E17" s="83"/>
      <c r="F17" s="83"/>
      <c r="G17" s="83"/>
      <c r="H17" s="83"/>
      <c r="I17" s="83"/>
      <c r="J17" s="83"/>
      <c r="K17" s="83"/>
      <c r="L17" s="83"/>
      <c r="M17" s="83"/>
      <c r="N17" s="83"/>
      <c r="O17" s="83"/>
      <c r="P17" s="83"/>
      <c r="Q17" s="84"/>
      <c r="R17" s="35">
        <f>SUM(C17:Q17)</f>
        <v>0</v>
      </c>
      <c r="S17" s="45">
        <f>SUMPRODUCT($C17:$Q17, $C$12:$Q$12)</f>
        <v>0</v>
      </c>
      <c r="T17" s="85"/>
      <c r="U17" s="86"/>
      <c r="V17" s="86"/>
      <c r="W17" s="86"/>
      <c r="X17" s="86"/>
      <c r="Y17" s="86"/>
      <c r="Z17" s="86"/>
      <c r="AA17" s="86"/>
      <c r="AB17" s="12">
        <f>SUM(T17:AA17)</f>
        <v>0</v>
      </c>
      <c r="AC17" s="1"/>
    </row>
    <row r="18" spans="1:29" ht="27.95" customHeight="1" x14ac:dyDescent="0.2">
      <c r="A18" s="299" t="s">
        <v>19</v>
      </c>
      <c r="B18" s="300"/>
      <c r="C18" s="87"/>
      <c r="D18" s="83"/>
      <c r="E18" s="83"/>
      <c r="F18" s="83"/>
      <c r="G18" s="83"/>
      <c r="H18" s="83"/>
      <c r="I18" s="83"/>
      <c r="J18" s="83"/>
      <c r="K18" s="83"/>
      <c r="L18" s="83"/>
      <c r="M18" s="83"/>
      <c r="N18" s="83"/>
      <c r="O18" s="83"/>
      <c r="P18" s="83"/>
      <c r="Q18" s="84"/>
      <c r="R18" s="35">
        <f>SUM(C18:Q18)</f>
        <v>0</v>
      </c>
      <c r="S18" s="45">
        <f>SUMPRODUCT($C18:$Q18, $C$12:$Q$12)</f>
        <v>0</v>
      </c>
      <c r="T18" s="85"/>
      <c r="U18" s="86"/>
      <c r="V18" s="86"/>
      <c r="W18" s="86"/>
      <c r="X18" s="86"/>
      <c r="Y18" s="86"/>
      <c r="Z18" s="86"/>
      <c r="AA18" s="86"/>
      <c r="AB18" s="12">
        <f>SUM(T18:AA18)</f>
        <v>0</v>
      </c>
      <c r="AC18" s="1"/>
    </row>
    <row r="19" spans="1:29" ht="27.95" customHeight="1" x14ac:dyDescent="0.2">
      <c r="A19" s="299" t="s">
        <v>20</v>
      </c>
      <c r="B19" s="300"/>
      <c r="C19" s="87"/>
      <c r="D19" s="83"/>
      <c r="E19" s="83"/>
      <c r="F19" s="83"/>
      <c r="G19" s="83"/>
      <c r="H19" s="83"/>
      <c r="I19" s="83"/>
      <c r="J19" s="83"/>
      <c r="K19" s="83"/>
      <c r="L19" s="83"/>
      <c r="M19" s="83"/>
      <c r="N19" s="83"/>
      <c r="O19" s="83"/>
      <c r="P19" s="83"/>
      <c r="Q19" s="84"/>
      <c r="R19" s="35">
        <f>SUM(C19:Q19)</f>
        <v>0</v>
      </c>
      <c r="S19" s="45">
        <f>SUMPRODUCT($C19:$Q19, $C$12:$Q$12)</f>
        <v>0</v>
      </c>
      <c r="T19" s="85"/>
      <c r="U19" s="86"/>
      <c r="V19" s="86"/>
      <c r="W19" s="86"/>
      <c r="X19" s="86"/>
      <c r="Y19" s="86"/>
      <c r="Z19" s="86"/>
      <c r="AA19" s="86"/>
      <c r="AB19" s="12">
        <f>SUM(T19:AA19)</f>
        <v>0</v>
      </c>
      <c r="AC19" s="1"/>
    </row>
    <row r="20" spans="1:29" ht="27.95" customHeight="1" x14ac:dyDescent="0.2">
      <c r="A20" s="105"/>
      <c r="B20" s="19" t="s">
        <v>7</v>
      </c>
      <c r="C20" s="31">
        <f>SUM(C15:C19)</f>
        <v>0</v>
      </c>
      <c r="D20" s="31">
        <f t="shared" ref="D20:Q20" si="5">SUM(D15:D19)</f>
        <v>0</v>
      </c>
      <c r="E20" s="31">
        <f t="shared" si="5"/>
        <v>0</v>
      </c>
      <c r="F20" s="31">
        <f t="shared" si="5"/>
        <v>0</v>
      </c>
      <c r="G20" s="31">
        <f t="shared" si="5"/>
        <v>0</v>
      </c>
      <c r="H20" s="31">
        <f t="shared" si="5"/>
        <v>0</v>
      </c>
      <c r="I20" s="31">
        <f t="shared" si="5"/>
        <v>0</v>
      </c>
      <c r="J20" s="31">
        <f t="shared" si="5"/>
        <v>0</v>
      </c>
      <c r="K20" s="31">
        <f t="shared" si="5"/>
        <v>0</v>
      </c>
      <c r="L20" s="31">
        <f t="shared" ref="L20" si="6">SUM(L15:L19)</f>
        <v>0</v>
      </c>
      <c r="M20" s="31">
        <f t="shared" ref="M20" si="7">SUM(M15:M19)</f>
        <v>0</v>
      </c>
      <c r="N20" s="31">
        <f t="shared" ref="N20" si="8">SUM(N15:N19)</f>
        <v>0</v>
      </c>
      <c r="O20" s="31">
        <f t="shared" ref="O20" si="9">SUM(O15:O19)</f>
        <v>0</v>
      </c>
      <c r="P20" s="31">
        <f t="shared" ref="P20" si="10">SUM(P15:P19)</f>
        <v>0</v>
      </c>
      <c r="Q20" s="32">
        <f t="shared" si="5"/>
        <v>0</v>
      </c>
      <c r="R20" s="36">
        <f>SUM(R15:R19)</f>
        <v>0</v>
      </c>
      <c r="S20" s="46">
        <f>SUM(S15:S19)</f>
        <v>0</v>
      </c>
      <c r="T20" s="65"/>
      <c r="U20" s="66"/>
      <c r="V20" s="66"/>
      <c r="W20" s="66"/>
      <c r="X20" s="66"/>
      <c r="Y20" s="66"/>
      <c r="Z20" s="66"/>
      <c r="AA20" s="66"/>
      <c r="AB20" s="21">
        <f>SUM(AB15:AB19)</f>
        <v>0</v>
      </c>
      <c r="AC20" s="1"/>
    </row>
    <row r="21" spans="1:29" ht="15" customHeight="1" x14ac:dyDescent="0.2">
      <c r="A21" s="301"/>
      <c r="B21" s="301"/>
      <c r="C21" s="301"/>
      <c r="D21" s="301"/>
      <c r="E21" s="301"/>
      <c r="F21" s="301"/>
      <c r="G21" s="301"/>
      <c r="H21" s="301"/>
      <c r="I21" s="301"/>
      <c r="J21" s="301"/>
      <c r="K21" s="301"/>
      <c r="L21" s="301"/>
      <c r="M21" s="301"/>
      <c r="N21" s="301"/>
      <c r="O21" s="301"/>
      <c r="P21" s="301"/>
      <c r="Q21" s="301"/>
      <c r="R21" s="301"/>
      <c r="S21" s="301"/>
      <c r="T21" s="301"/>
      <c r="U21" s="301"/>
      <c r="V21" s="301"/>
      <c r="W21" s="301"/>
      <c r="X21" s="301"/>
      <c r="Y21" s="301"/>
      <c r="Z21" s="301"/>
      <c r="AA21" s="301"/>
      <c r="AB21" s="301"/>
      <c r="AC21" s="1"/>
    </row>
    <row r="22" spans="1:29" ht="27.95" customHeight="1" x14ac:dyDescent="0.2">
      <c r="A22" s="304" t="s">
        <v>21</v>
      </c>
      <c r="B22" s="304"/>
      <c r="C22" s="304"/>
      <c r="D22" s="304"/>
      <c r="E22" s="304"/>
      <c r="F22" s="304"/>
      <c r="G22" s="304"/>
      <c r="H22" s="304"/>
      <c r="I22" s="304"/>
      <c r="J22" s="304"/>
      <c r="K22" s="304"/>
      <c r="L22" s="304"/>
      <c r="M22" s="304"/>
      <c r="N22" s="304"/>
      <c r="O22" s="304"/>
      <c r="P22" s="304"/>
      <c r="Q22" s="304"/>
      <c r="R22" s="304"/>
      <c r="S22" s="304"/>
      <c r="T22" s="304"/>
      <c r="U22" s="304"/>
      <c r="V22" s="304"/>
      <c r="W22" s="304"/>
      <c r="X22" s="304"/>
      <c r="Y22" s="304"/>
      <c r="Z22" s="304"/>
      <c r="AA22" s="304"/>
      <c r="AB22" s="304"/>
      <c r="AC22" s="1"/>
    </row>
    <row r="23" spans="1:29" ht="27.95" customHeight="1" x14ac:dyDescent="0.2">
      <c r="A23" s="299" t="s">
        <v>313</v>
      </c>
      <c r="B23" s="300"/>
      <c r="C23" s="87"/>
      <c r="D23" s="83"/>
      <c r="E23" s="83"/>
      <c r="F23" s="83"/>
      <c r="G23" s="83"/>
      <c r="H23" s="83"/>
      <c r="I23" s="83"/>
      <c r="J23" s="83"/>
      <c r="K23" s="83"/>
      <c r="L23" s="83"/>
      <c r="M23" s="83"/>
      <c r="N23" s="83"/>
      <c r="O23" s="83"/>
      <c r="P23" s="83"/>
      <c r="Q23" s="84"/>
      <c r="R23" s="35">
        <f>SUM(C23:Q23)</f>
        <v>0</v>
      </c>
      <c r="S23" s="45">
        <f>SUMPRODUCT($C23:$Q23, $C$12:$Q$12)</f>
        <v>0</v>
      </c>
      <c r="T23" s="85"/>
      <c r="U23" s="86"/>
      <c r="V23" s="86"/>
      <c r="W23" s="86"/>
      <c r="X23" s="86"/>
      <c r="Y23" s="86"/>
      <c r="Z23" s="86"/>
      <c r="AA23" s="86"/>
      <c r="AB23" s="12">
        <f>SUM(T23:AA23)</f>
        <v>0</v>
      </c>
      <c r="AC23" s="1"/>
    </row>
    <row r="24" spans="1:29" ht="27.95" customHeight="1" x14ac:dyDescent="0.2">
      <c r="A24" s="299" t="s">
        <v>314</v>
      </c>
      <c r="B24" s="300"/>
      <c r="C24" s="87"/>
      <c r="D24" s="83"/>
      <c r="E24" s="83"/>
      <c r="F24" s="83"/>
      <c r="G24" s="83"/>
      <c r="H24" s="83"/>
      <c r="I24" s="83"/>
      <c r="J24" s="83"/>
      <c r="K24" s="83"/>
      <c r="L24" s="83"/>
      <c r="M24" s="83"/>
      <c r="N24" s="83"/>
      <c r="O24" s="83"/>
      <c r="P24" s="83"/>
      <c r="Q24" s="84"/>
      <c r="R24" s="35">
        <f>SUM(C24:Q24)</f>
        <v>0</v>
      </c>
      <c r="S24" s="45">
        <f>SUMPRODUCT($C24:$Q24, $C$12:$Q$12)</f>
        <v>0</v>
      </c>
      <c r="T24" s="85"/>
      <c r="U24" s="86"/>
      <c r="V24" s="86"/>
      <c r="W24" s="86"/>
      <c r="X24" s="86"/>
      <c r="Y24" s="86"/>
      <c r="Z24" s="86"/>
      <c r="AA24" s="86"/>
      <c r="AB24" s="12">
        <f>SUM(T24:AA24)</f>
        <v>0</v>
      </c>
      <c r="AC24" s="1"/>
    </row>
    <row r="25" spans="1:29" ht="27.95" customHeight="1" x14ac:dyDescent="0.2">
      <c r="A25" s="299" t="s">
        <v>315</v>
      </c>
      <c r="B25" s="300"/>
      <c r="C25" s="87"/>
      <c r="D25" s="83"/>
      <c r="E25" s="83"/>
      <c r="F25" s="83"/>
      <c r="G25" s="83"/>
      <c r="H25" s="83"/>
      <c r="I25" s="83"/>
      <c r="J25" s="83"/>
      <c r="K25" s="83"/>
      <c r="L25" s="83"/>
      <c r="M25" s="83"/>
      <c r="N25" s="83"/>
      <c r="O25" s="83"/>
      <c r="P25" s="83"/>
      <c r="Q25" s="84"/>
      <c r="R25" s="35">
        <f>SUM(C25:Q25)</f>
        <v>0</v>
      </c>
      <c r="S25" s="45">
        <f>SUMPRODUCT($C25:$Q25, $C$12:$Q$12)</f>
        <v>0</v>
      </c>
      <c r="T25" s="85"/>
      <c r="U25" s="86"/>
      <c r="V25" s="86"/>
      <c r="W25" s="86"/>
      <c r="X25" s="86"/>
      <c r="Y25" s="86"/>
      <c r="Z25" s="86"/>
      <c r="AA25" s="86"/>
      <c r="AB25" s="12">
        <f>SUM(T25:AA25)</f>
        <v>0</v>
      </c>
      <c r="AC25" s="1"/>
    </row>
    <row r="26" spans="1:29" ht="27.95" customHeight="1" x14ac:dyDescent="0.2">
      <c r="A26" s="299" t="s">
        <v>316</v>
      </c>
      <c r="B26" s="300"/>
      <c r="C26" s="87"/>
      <c r="D26" s="83"/>
      <c r="E26" s="83"/>
      <c r="F26" s="83"/>
      <c r="G26" s="83"/>
      <c r="H26" s="83"/>
      <c r="I26" s="83"/>
      <c r="J26" s="83"/>
      <c r="K26" s="83"/>
      <c r="L26" s="83"/>
      <c r="M26" s="83"/>
      <c r="N26" s="83"/>
      <c r="O26" s="83"/>
      <c r="P26" s="83"/>
      <c r="Q26" s="84"/>
      <c r="R26" s="35">
        <f>SUM(C26:Q26)</f>
        <v>0</v>
      </c>
      <c r="S26" s="45">
        <f>SUMPRODUCT($C26:$Q26, $C$12:$Q$12)</f>
        <v>0</v>
      </c>
      <c r="T26" s="85"/>
      <c r="U26" s="86"/>
      <c r="V26" s="86"/>
      <c r="W26" s="86"/>
      <c r="X26" s="86"/>
      <c r="Y26" s="86"/>
      <c r="Z26" s="86"/>
      <c r="AA26" s="86"/>
      <c r="AB26" s="12">
        <f>SUM(T26:AA26)</f>
        <v>0</v>
      </c>
      <c r="AC26" s="1"/>
    </row>
    <row r="27" spans="1:29" ht="27.95" customHeight="1" x14ac:dyDescent="0.2">
      <c r="A27" s="106"/>
      <c r="B27" s="16" t="s">
        <v>7</v>
      </c>
      <c r="C27" s="9">
        <f>SUM(C23:C26)</f>
        <v>0</v>
      </c>
      <c r="D27" s="9">
        <f t="shared" ref="D27:Q27" si="11">SUM(D23:D26)</f>
        <v>0</v>
      </c>
      <c r="E27" s="9">
        <f t="shared" si="11"/>
        <v>0</v>
      </c>
      <c r="F27" s="9">
        <f t="shared" si="11"/>
        <v>0</v>
      </c>
      <c r="G27" s="9">
        <f t="shared" si="11"/>
        <v>0</v>
      </c>
      <c r="H27" s="9">
        <f t="shared" si="11"/>
        <v>0</v>
      </c>
      <c r="I27" s="9">
        <f t="shared" si="11"/>
        <v>0</v>
      </c>
      <c r="J27" s="9">
        <f t="shared" si="11"/>
        <v>0</v>
      </c>
      <c r="K27" s="9">
        <f t="shared" si="11"/>
        <v>0</v>
      </c>
      <c r="L27" s="9">
        <f t="shared" ref="L27" si="12">SUM(L23:L26)</f>
        <v>0</v>
      </c>
      <c r="M27" s="9">
        <f t="shared" ref="M27" si="13">SUM(M23:M26)</f>
        <v>0</v>
      </c>
      <c r="N27" s="9">
        <f t="shared" ref="N27" si="14">SUM(N23:N26)</f>
        <v>0</v>
      </c>
      <c r="O27" s="9">
        <f t="shared" ref="O27" si="15">SUM(O23:O26)</f>
        <v>0</v>
      </c>
      <c r="P27" s="9">
        <f t="shared" ref="P27" si="16">SUM(P23:P26)</f>
        <v>0</v>
      </c>
      <c r="Q27" s="33">
        <f t="shared" si="11"/>
        <v>0</v>
      </c>
      <c r="R27" s="37">
        <f>SUM(R23:R26)</f>
        <v>0</v>
      </c>
      <c r="S27" s="47">
        <f>SUM(S23:S26)</f>
        <v>0</v>
      </c>
      <c r="T27" s="67"/>
      <c r="U27" s="68"/>
      <c r="V27" s="68"/>
      <c r="W27" s="68"/>
      <c r="X27" s="68"/>
      <c r="Y27" s="68"/>
      <c r="Z27" s="68"/>
      <c r="AA27" s="68"/>
      <c r="AB27" s="18">
        <f>SUM(AB23:AB26)</f>
        <v>0</v>
      </c>
      <c r="AC27" s="1"/>
    </row>
    <row r="28" spans="1:29" ht="15" customHeight="1" x14ac:dyDescent="0.2">
      <c r="A28" s="308"/>
      <c r="B28" s="309"/>
      <c r="C28" s="309"/>
      <c r="D28" s="309"/>
      <c r="E28" s="309"/>
      <c r="F28" s="309"/>
      <c r="G28" s="309"/>
      <c r="H28" s="309"/>
      <c r="I28" s="309"/>
      <c r="J28" s="309"/>
      <c r="K28" s="309"/>
      <c r="L28" s="309"/>
      <c r="M28" s="309"/>
      <c r="N28" s="309"/>
      <c r="O28" s="309"/>
      <c r="P28" s="309"/>
      <c r="Q28" s="309"/>
      <c r="R28" s="309"/>
      <c r="S28" s="309"/>
      <c r="T28" s="309"/>
      <c r="U28" s="309"/>
      <c r="V28" s="309"/>
      <c r="W28" s="309"/>
      <c r="X28" s="309"/>
      <c r="Y28" s="309"/>
      <c r="Z28" s="309"/>
      <c r="AA28" s="309"/>
      <c r="AB28" s="310"/>
      <c r="AC28" s="1"/>
    </row>
    <row r="29" spans="1:29" ht="27.95" customHeight="1" x14ac:dyDescent="0.2">
      <c r="A29" s="304" t="s">
        <v>22</v>
      </c>
      <c r="B29" s="304"/>
      <c r="C29" s="304"/>
      <c r="D29" s="304"/>
      <c r="E29" s="304"/>
      <c r="F29" s="304"/>
      <c r="G29" s="304"/>
      <c r="H29" s="304"/>
      <c r="I29" s="304"/>
      <c r="J29" s="304"/>
      <c r="K29" s="304"/>
      <c r="L29" s="304"/>
      <c r="M29" s="304"/>
      <c r="N29" s="304"/>
      <c r="O29" s="304"/>
      <c r="P29" s="304"/>
      <c r="Q29" s="304"/>
      <c r="R29" s="304"/>
      <c r="S29" s="304"/>
      <c r="T29" s="304"/>
      <c r="U29" s="304"/>
      <c r="V29" s="304"/>
      <c r="W29" s="304"/>
      <c r="X29" s="304"/>
      <c r="Y29" s="304"/>
      <c r="Z29" s="304"/>
      <c r="AA29" s="304"/>
      <c r="AB29" s="304"/>
      <c r="AC29" s="1"/>
    </row>
    <row r="30" spans="1:29" ht="27.95" customHeight="1" x14ac:dyDescent="0.2">
      <c r="A30" s="328" t="s">
        <v>23</v>
      </c>
      <c r="B30" s="329"/>
      <c r="C30" s="323"/>
      <c r="D30" s="324"/>
      <c r="E30" s="324"/>
      <c r="F30" s="324"/>
      <c r="G30" s="324"/>
      <c r="H30" s="324"/>
      <c r="I30" s="324"/>
      <c r="J30" s="324"/>
      <c r="K30" s="324"/>
      <c r="L30" s="324"/>
      <c r="M30" s="324"/>
      <c r="N30" s="324"/>
      <c r="O30" s="324"/>
      <c r="P30" s="324"/>
      <c r="Q30" s="325"/>
      <c r="R30" s="38">
        <f>SUM(R31:R33)</f>
        <v>0</v>
      </c>
      <c r="S30" s="48">
        <f>SUM(S31:S33)</f>
        <v>0</v>
      </c>
      <c r="T30" s="344"/>
      <c r="U30" s="345"/>
      <c r="V30" s="345"/>
      <c r="W30" s="345"/>
      <c r="X30" s="345"/>
      <c r="Y30" s="345"/>
      <c r="Z30" s="345"/>
      <c r="AA30" s="346"/>
      <c r="AB30" s="28">
        <f>SUM(AB31:AB33)</f>
        <v>0</v>
      </c>
      <c r="AC30" s="1"/>
    </row>
    <row r="31" spans="1:29" ht="27.95" customHeight="1" x14ac:dyDescent="0.2">
      <c r="A31" s="107"/>
      <c r="B31" s="15" t="s">
        <v>8</v>
      </c>
      <c r="C31" s="87"/>
      <c r="D31" s="83"/>
      <c r="E31" s="83"/>
      <c r="F31" s="83"/>
      <c r="G31" s="83"/>
      <c r="H31" s="83"/>
      <c r="I31" s="83"/>
      <c r="J31" s="83"/>
      <c r="K31" s="83"/>
      <c r="L31" s="83"/>
      <c r="M31" s="83"/>
      <c r="N31" s="83"/>
      <c r="O31" s="83"/>
      <c r="P31" s="83"/>
      <c r="Q31" s="84"/>
      <c r="R31" s="35">
        <f t="shared" ref="R31:R94" si="17">SUM(C31:Q31)</f>
        <v>0</v>
      </c>
      <c r="S31" s="45">
        <f>SUMPRODUCT($C31:$Q31, $C$12:$Q$12)</f>
        <v>0</v>
      </c>
      <c r="T31" s="85"/>
      <c r="U31" s="86"/>
      <c r="V31" s="86"/>
      <c r="W31" s="86"/>
      <c r="X31" s="86"/>
      <c r="Y31" s="86"/>
      <c r="Z31" s="86"/>
      <c r="AA31" s="86"/>
      <c r="AB31" s="12">
        <f t="shared" ref="AB31:AB94" si="18">SUM(T31:AA31)</f>
        <v>0</v>
      </c>
      <c r="AC31" s="1"/>
    </row>
    <row r="32" spans="1:29" ht="27.95" customHeight="1" x14ac:dyDescent="0.2">
      <c r="A32" s="107"/>
      <c r="B32" s="15" t="s">
        <v>9</v>
      </c>
      <c r="C32" s="87"/>
      <c r="D32" s="83"/>
      <c r="E32" s="83"/>
      <c r="F32" s="83"/>
      <c r="G32" s="83"/>
      <c r="H32" s="83"/>
      <c r="I32" s="83"/>
      <c r="J32" s="83"/>
      <c r="K32" s="83"/>
      <c r="L32" s="83"/>
      <c r="M32" s="83"/>
      <c r="N32" s="83"/>
      <c r="O32" s="83"/>
      <c r="P32" s="83"/>
      <c r="Q32" s="84"/>
      <c r="R32" s="35">
        <f t="shared" si="17"/>
        <v>0</v>
      </c>
      <c r="S32" s="45">
        <f>SUMPRODUCT($C32:$Q32, $C$12:$Q$12)</f>
        <v>0</v>
      </c>
      <c r="T32" s="85"/>
      <c r="U32" s="86"/>
      <c r="V32" s="86"/>
      <c r="W32" s="86"/>
      <c r="X32" s="86"/>
      <c r="Y32" s="86"/>
      <c r="Z32" s="86"/>
      <c r="AA32" s="86"/>
      <c r="AB32" s="12">
        <f t="shared" si="18"/>
        <v>0</v>
      </c>
      <c r="AC32" s="1"/>
    </row>
    <row r="33" spans="1:29" ht="27.95" customHeight="1" x14ac:dyDescent="0.2">
      <c r="A33" s="108"/>
      <c r="B33" s="27" t="s">
        <v>10</v>
      </c>
      <c r="C33" s="87"/>
      <c r="D33" s="83"/>
      <c r="E33" s="83"/>
      <c r="F33" s="83"/>
      <c r="G33" s="83"/>
      <c r="H33" s="83"/>
      <c r="I33" s="83"/>
      <c r="J33" s="83"/>
      <c r="K33" s="83"/>
      <c r="L33" s="83"/>
      <c r="M33" s="83"/>
      <c r="N33" s="83"/>
      <c r="O33" s="83"/>
      <c r="P33" s="83"/>
      <c r="Q33" s="84"/>
      <c r="R33" s="35">
        <f t="shared" si="17"/>
        <v>0</v>
      </c>
      <c r="S33" s="45">
        <f>SUMPRODUCT($C33:$Q33, $C$12:$Q$12)</f>
        <v>0</v>
      </c>
      <c r="T33" s="85"/>
      <c r="U33" s="86"/>
      <c r="V33" s="86"/>
      <c r="W33" s="86"/>
      <c r="X33" s="86"/>
      <c r="Y33" s="86"/>
      <c r="Z33" s="86"/>
      <c r="AA33" s="86"/>
      <c r="AB33" s="12">
        <f t="shared" si="18"/>
        <v>0</v>
      </c>
      <c r="AC33" s="1"/>
    </row>
    <row r="34" spans="1:29" ht="27.95" customHeight="1" x14ac:dyDescent="0.2">
      <c r="A34" s="296" t="s">
        <v>24</v>
      </c>
      <c r="B34" s="296"/>
      <c r="C34" s="316"/>
      <c r="D34" s="317"/>
      <c r="E34" s="317"/>
      <c r="F34" s="317"/>
      <c r="G34" s="317"/>
      <c r="H34" s="317"/>
      <c r="I34" s="317"/>
      <c r="J34" s="317"/>
      <c r="K34" s="317"/>
      <c r="L34" s="317"/>
      <c r="M34" s="317"/>
      <c r="N34" s="317"/>
      <c r="O34" s="317"/>
      <c r="P34" s="317"/>
      <c r="Q34" s="318"/>
      <c r="R34" s="39">
        <f>R35+R40+R51+R54+R57+R60+R63+R66+R69+R77</f>
        <v>0</v>
      </c>
      <c r="S34" s="49">
        <f>S35+S40+S51+S54+S57+S60+S63+S66+S69+S77</f>
        <v>0</v>
      </c>
      <c r="T34" s="316"/>
      <c r="U34" s="317"/>
      <c r="V34" s="317"/>
      <c r="W34" s="317"/>
      <c r="X34" s="317"/>
      <c r="Y34" s="317"/>
      <c r="Z34" s="317"/>
      <c r="AA34" s="317"/>
      <c r="AB34" s="23">
        <f>AB35+AB40+AB51+AB54+AB57+AB60+AB63+AB66+AB69+AB77</f>
        <v>0</v>
      </c>
      <c r="AC34" s="1"/>
    </row>
    <row r="35" spans="1:29" ht="27.95" customHeight="1" x14ac:dyDescent="0.2">
      <c r="A35" s="341" t="s">
        <v>25</v>
      </c>
      <c r="B35" s="342"/>
      <c r="C35" s="342"/>
      <c r="D35" s="342"/>
      <c r="E35" s="342"/>
      <c r="F35" s="342"/>
      <c r="G35" s="342"/>
      <c r="H35" s="342"/>
      <c r="I35" s="342"/>
      <c r="J35" s="342"/>
      <c r="K35" s="342"/>
      <c r="L35" s="342"/>
      <c r="M35" s="342"/>
      <c r="N35" s="342"/>
      <c r="O35" s="342"/>
      <c r="P35" s="342"/>
      <c r="Q35" s="343"/>
      <c r="R35" s="40">
        <f>SUM(R36:R39)</f>
        <v>0</v>
      </c>
      <c r="S35" s="50">
        <f>SUM(S36:S39)</f>
        <v>0</v>
      </c>
      <c r="T35" s="315"/>
      <c r="U35" s="315"/>
      <c r="V35" s="315"/>
      <c r="W35" s="315"/>
      <c r="X35" s="315"/>
      <c r="Y35" s="315"/>
      <c r="Z35" s="315"/>
      <c r="AA35" s="315"/>
      <c r="AB35" s="24">
        <f>SUM(AB36:AB39)</f>
        <v>0</v>
      </c>
      <c r="AC35" s="1"/>
    </row>
    <row r="36" spans="1:29" ht="27.95" customHeight="1" x14ac:dyDescent="0.2">
      <c r="A36" s="109"/>
      <c r="B36" s="22" t="s">
        <v>11</v>
      </c>
      <c r="C36" s="87"/>
      <c r="D36" s="83"/>
      <c r="E36" s="83"/>
      <c r="F36" s="83"/>
      <c r="G36" s="83"/>
      <c r="H36" s="83"/>
      <c r="I36" s="83"/>
      <c r="J36" s="83"/>
      <c r="K36" s="83"/>
      <c r="L36" s="83"/>
      <c r="M36" s="83"/>
      <c r="N36" s="83"/>
      <c r="O36" s="83"/>
      <c r="P36" s="83"/>
      <c r="Q36" s="84"/>
      <c r="R36" s="35">
        <f t="shared" si="17"/>
        <v>0</v>
      </c>
      <c r="S36" s="45">
        <f>SUMPRODUCT($C36:$Q36, $C$12:$Q$12)</f>
        <v>0</v>
      </c>
      <c r="T36" s="85"/>
      <c r="U36" s="86"/>
      <c r="V36" s="86"/>
      <c r="W36" s="86"/>
      <c r="X36" s="86"/>
      <c r="Y36" s="86"/>
      <c r="Z36" s="86"/>
      <c r="AA36" s="86"/>
      <c r="AB36" s="12">
        <f t="shared" si="18"/>
        <v>0</v>
      </c>
      <c r="AC36" s="1"/>
    </row>
    <row r="37" spans="1:29" ht="27.95" customHeight="1" x14ac:dyDescent="0.2">
      <c r="A37" s="107"/>
      <c r="B37" s="14" t="s">
        <v>12</v>
      </c>
      <c r="C37" s="87"/>
      <c r="D37" s="83"/>
      <c r="E37" s="83"/>
      <c r="F37" s="83"/>
      <c r="G37" s="83"/>
      <c r="H37" s="83"/>
      <c r="I37" s="83"/>
      <c r="J37" s="83"/>
      <c r="K37" s="83"/>
      <c r="L37" s="83"/>
      <c r="M37" s="83"/>
      <c r="N37" s="83"/>
      <c r="O37" s="83"/>
      <c r="P37" s="83"/>
      <c r="Q37" s="84"/>
      <c r="R37" s="35">
        <f t="shared" si="17"/>
        <v>0</v>
      </c>
      <c r="S37" s="45">
        <f>SUMPRODUCT($C37:$Q37, $C$12:$Q$12)</f>
        <v>0</v>
      </c>
      <c r="T37" s="85"/>
      <c r="U37" s="86"/>
      <c r="V37" s="86"/>
      <c r="W37" s="86"/>
      <c r="X37" s="86"/>
      <c r="Y37" s="86"/>
      <c r="Z37" s="86"/>
      <c r="AA37" s="86"/>
      <c r="AB37" s="12">
        <f t="shared" si="18"/>
        <v>0</v>
      </c>
      <c r="AC37" s="1"/>
    </row>
    <row r="38" spans="1:29" ht="27.95" customHeight="1" x14ac:dyDescent="0.2">
      <c r="A38" s="107"/>
      <c r="B38" s="14" t="s">
        <v>13</v>
      </c>
      <c r="C38" s="87"/>
      <c r="D38" s="83"/>
      <c r="E38" s="83"/>
      <c r="F38" s="83"/>
      <c r="G38" s="83"/>
      <c r="H38" s="83"/>
      <c r="I38" s="83"/>
      <c r="J38" s="83"/>
      <c r="K38" s="83"/>
      <c r="L38" s="83"/>
      <c r="M38" s="83"/>
      <c r="N38" s="83"/>
      <c r="O38" s="83"/>
      <c r="P38" s="83"/>
      <c r="Q38" s="84"/>
      <c r="R38" s="35">
        <f t="shared" si="17"/>
        <v>0</v>
      </c>
      <c r="S38" s="45">
        <f>SUMPRODUCT($C38:$Q38, $C$12:$Q$12)</f>
        <v>0</v>
      </c>
      <c r="T38" s="85"/>
      <c r="U38" s="86"/>
      <c r="V38" s="86"/>
      <c r="W38" s="86"/>
      <c r="X38" s="86"/>
      <c r="Y38" s="86"/>
      <c r="Z38" s="86"/>
      <c r="AA38" s="86"/>
      <c r="AB38" s="12">
        <f t="shared" si="18"/>
        <v>0</v>
      </c>
      <c r="AC38" s="1"/>
    </row>
    <row r="39" spans="1:29" ht="27.95" customHeight="1" x14ac:dyDescent="0.2">
      <c r="A39" s="107"/>
      <c r="B39" s="14" t="s">
        <v>14</v>
      </c>
      <c r="C39" s="87"/>
      <c r="D39" s="83"/>
      <c r="E39" s="83"/>
      <c r="F39" s="83"/>
      <c r="G39" s="83"/>
      <c r="H39" s="83"/>
      <c r="I39" s="83"/>
      <c r="J39" s="83"/>
      <c r="K39" s="83"/>
      <c r="L39" s="83"/>
      <c r="M39" s="83"/>
      <c r="N39" s="83"/>
      <c r="O39" s="83"/>
      <c r="P39" s="83"/>
      <c r="Q39" s="84"/>
      <c r="R39" s="35">
        <f t="shared" si="17"/>
        <v>0</v>
      </c>
      <c r="S39" s="45">
        <f>SUMPRODUCT($C39:$Q39, $C$12:$Q$12)</f>
        <v>0</v>
      </c>
      <c r="T39" s="85"/>
      <c r="U39" s="86"/>
      <c r="V39" s="86"/>
      <c r="W39" s="86"/>
      <c r="X39" s="86"/>
      <c r="Y39" s="86"/>
      <c r="Z39" s="86"/>
      <c r="AA39" s="86"/>
      <c r="AB39" s="12">
        <f t="shared" si="18"/>
        <v>0</v>
      </c>
      <c r="AC39" s="1"/>
    </row>
    <row r="40" spans="1:29" ht="27.95" customHeight="1" x14ac:dyDescent="0.2">
      <c r="A40" s="338" t="s">
        <v>26</v>
      </c>
      <c r="B40" s="339"/>
      <c r="C40" s="339"/>
      <c r="D40" s="339"/>
      <c r="E40" s="339"/>
      <c r="F40" s="339"/>
      <c r="G40" s="339"/>
      <c r="H40" s="339"/>
      <c r="I40" s="339"/>
      <c r="J40" s="339"/>
      <c r="K40" s="339"/>
      <c r="L40" s="339"/>
      <c r="M40" s="339"/>
      <c r="N40" s="339"/>
      <c r="O40" s="339"/>
      <c r="P40" s="339"/>
      <c r="Q40" s="340"/>
      <c r="R40" s="40">
        <f>SUM(R41:R50)</f>
        <v>0</v>
      </c>
      <c r="S40" s="50">
        <f>SUM(S41:S50)</f>
        <v>0</v>
      </c>
      <c r="T40" s="315"/>
      <c r="U40" s="315"/>
      <c r="V40" s="315"/>
      <c r="W40" s="315"/>
      <c r="X40" s="315"/>
      <c r="Y40" s="315"/>
      <c r="Z40" s="315"/>
      <c r="AA40" s="315"/>
      <c r="AB40" s="24">
        <f>SUM(AB41:AB50)</f>
        <v>0</v>
      </c>
      <c r="AC40" s="1"/>
    </row>
    <row r="41" spans="1:29" ht="27.95" customHeight="1" x14ac:dyDescent="0.2">
      <c r="A41" s="107"/>
      <c r="B41" s="14" t="s">
        <v>27</v>
      </c>
      <c r="C41" s="87"/>
      <c r="D41" s="83"/>
      <c r="E41" s="83"/>
      <c r="F41" s="83"/>
      <c r="G41" s="83"/>
      <c r="H41" s="83"/>
      <c r="I41" s="83"/>
      <c r="J41" s="83"/>
      <c r="K41" s="83"/>
      <c r="L41" s="83"/>
      <c r="M41" s="83"/>
      <c r="N41" s="83"/>
      <c r="O41" s="83"/>
      <c r="P41" s="83"/>
      <c r="Q41" s="84"/>
      <c r="R41" s="35">
        <f>SUM(C41:Q41)+SUM(R46:R50)</f>
        <v>0</v>
      </c>
      <c r="S41" s="45">
        <f>SUMPRODUCT($C41:$Q41, $C$12:$Q$12)</f>
        <v>0</v>
      </c>
      <c r="T41" s="85"/>
      <c r="U41" s="86"/>
      <c r="V41" s="86"/>
      <c r="W41" s="86"/>
      <c r="X41" s="86"/>
      <c r="Y41" s="86"/>
      <c r="Z41" s="86"/>
      <c r="AA41" s="86"/>
      <c r="AB41" s="12">
        <f t="shared" si="18"/>
        <v>0</v>
      </c>
      <c r="AC41" s="1"/>
    </row>
    <row r="42" spans="1:29" ht="27.95" customHeight="1" x14ac:dyDescent="0.2">
      <c r="A42" s="107"/>
      <c r="B42" s="14" t="s">
        <v>28</v>
      </c>
      <c r="C42" s="87"/>
      <c r="D42" s="83"/>
      <c r="E42" s="83"/>
      <c r="F42" s="83"/>
      <c r="G42" s="83"/>
      <c r="H42" s="83"/>
      <c r="I42" s="83"/>
      <c r="J42" s="83"/>
      <c r="K42" s="83"/>
      <c r="L42" s="83"/>
      <c r="M42" s="83"/>
      <c r="N42" s="83"/>
      <c r="O42" s="83"/>
      <c r="P42" s="83"/>
      <c r="Q42" s="84"/>
      <c r="R42" s="35">
        <f t="shared" si="17"/>
        <v>0</v>
      </c>
      <c r="S42" s="45">
        <f>SUMPRODUCT($C42:$Q42, $C$12:$Q$12)</f>
        <v>0</v>
      </c>
      <c r="T42" s="85"/>
      <c r="U42" s="86"/>
      <c r="V42" s="86"/>
      <c r="W42" s="86"/>
      <c r="X42" s="86"/>
      <c r="Y42" s="86"/>
      <c r="Z42" s="86"/>
      <c r="AA42" s="86"/>
      <c r="AB42" s="12">
        <f t="shared" si="18"/>
        <v>0</v>
      </c>
      <c r="AC42" s="1"/>
    </row>
    <row r="43" spans="1:29" ht="27.95" customHeight="1" x14ac:dyDescent="0.2">
      <c r="A43" s="107"/>
      <c r="B43" s="14" t="s">
        <v>29</v>
      </c>
      <c r="C43" s="87"/>
      <c r="D43" s="83"/>
      <c r="E43" s="83"/>
      <c r="F43" s="83"/>
      <c r="G43" s="83"/>
      <c r="H43" s="83"/>
      <c r="I43" s="83"/>
      <c r="J43" s="83"/>
      <c r="K43" s="83"/>
      <c r="L43" s="83"/>
      <c r="M43" s="83"/>
      <c r="N43" s="83"/>
      <c r="O43" s="83"/>
      <c r="P43" s="83"/>
      <c r="Q43" s="84"/>
      <c r="R43" s="35">
        <f t="shared" si="17"/>
        <v>0</v>
      </c>
      <c r="S43" s="45">
        <f>SUMPRODUCT($C43:$Q43, $C$12:$Q$12)</f>
        <v>0</v>
      </c>
      <c r="T43" s="85"/>
      <c r="U43" s="86"/>
      <c r="V43" s="86"/>
      <c r="W43" s="86"/>
      <c r="X43" s="86"/>
      <c r="Y43" s="86"/>
      <c r="Z43" s="86"/>
      <c r="AA43" s="86"/>
      <c r="AB43" s="12">
        <f t="shared" si="18"/>
        <v>0</v>
      </c>
      <c r="AC43" s="1"/>
    </row>
    <row r="44" spans="1:29" ht="27.95" customHeight="1" x14ac:dyDescent="0.2">
      <c r="A44" s="107"/>
      <c r="B44" s="14" t="s">
        <v>30</v>
      </c>
      <c r="C44" s="87"/>
      <c r="D44" s="83"/>
      <c r="E44" s="83"/>
      <c r="F44" s="83"/>
      <c r="G44" s="83"/>
      <c r="H44" s="83"/>
      <c r="I44" s="83"/>
      <c r="J44" s="83"/>
      <c r="K44" s="83"/>
      <c r="L44" s="83"/>
      <c r="M44" s="83"/>
      <c r="N44" s="83"/>
      <c r="O44" s="83"/>
      <c r="P44" s="83"/>
      <c r="Q44" s="84"/>
      <c r="R44" s="35">
        <f t="shared" si="17"/>
        <v>0</v>
      </c>
      <c r="S44" s="45">
        <f>SUMPRODUCT($C44:$Q44, $C$12:$Q$12)</f>
        <v>0</v>
      </c>
      <c r="T44" s="85"/>
      <c r="U44" s="86"/>
      <c r="V44" s="86"/>
      <c r="W44" s="86"/>
      <c r="X44" s="86"/>
      <c r="Y44" s="86"/>
      <c r="Z44" s="86"/>
      <c r="AA44" s="86"/>
      <c r="AB44" s="12">
        <f t="shared" si="18"/>
        <v>0</v>
      </c>
      <c r="AC44" s="1"/>
    </row>
    <row r="45" spans="1:29" ht="27.95" customHeight="1" x14ac:dyDescent="0.2">
      <c r="A45" s="321" t="s">
        <v>31</v>
      </c>
      <c r="B45" s="322"/>
      <c r="C45" s="312"/>
      <c r="D45" s="313"/>
      <c r="E45" s="313"/>
      <c r="F45" s="313"/>
      <c r="G45" s="313"/>
      <c r="H45" s="313"/>
      <c r="I45" s="313"/>
      <c r="J45" s="313"/>
      <c r="K45" s="313"/>
      <c r="L45" s="313"/>
      <c r="M45" s="313"/>
      <c r="N45" s="313"/>
      <c r="O45" s="313"/>
      <c r="P45" s="313"/>
      <c r="Q45" s="313"/>
      <c r="R45" s="313"/>
      <c r="S45" s="313"/>
      <c r="T45" s="313"/>
      <c r="U45" s="313"/>
      <c r="V45" s="313"/>
      <c r="W45" s="313"/>
      <c r="X45" s="313"/>
      <c r="Y45" s="313"/>
      <c r="Z45" s="313"/>
      <c r="AA45" s="313"/>
      <c r="AB45" s="314"/>
      <c r="AC45" s="1"/>
    </row>
    <row r="46" spans="1:29" ht="27.95" customHeight="1" x14ac:dyDescent="0.2">
      <c r="A46" s="107"/>
      <c r="B46" s="14" t="s">
        <v>32</v>
      </c>
      <c r="C46" s="87"/>
      <c r="D46" s="83"/>
      <c r="E46" s="83"/>
      <c r="F46" s="83"/>
      <c r="G46" s="83"/>
      <c r="H46" s="83"/>
      <c r="I46" s="83"/>
      <c r="J46" s="83"/>
      <c r="K46" s="83"/>
      <c r="L46" s="83"/>
      <c r="M46" s="83"/>
      <c r="N46" s="83"/>
      <c r="O46" s="83"/>
      <c r="P46" s="83"/>
      <c r="Q46" s="84"/>
      <c r="R46" s="35">
        <f t="shared" si="17"/>
        <v>0</v>
      </c>
      <c r="S46" s="45">
        <f>SUMPRODUCT($C46:$Q46, $C$12:$Q$12)</f>
        <v>0</v>
      </c>
      <c r="T46" s="85"/>
      <c r="U46" s="86"/>
      <c r="V46" s="86"/>
      <c r="W46" s="86"/>
      <c r="X46" s="86"/>
      <c r="Y46" s="86"/>
      <c r="Z46" s="86"/>
      <c r="AA46" s="86"/>
      <c r="AB46" s="12">
        <f t="shared" si="18"/>
        <v>0</v>
      </c>
      <c r="AC46" s="1"/>
    </row>
    <row r="47" spans="1:29" ht="27.95" customHeight="1" x14ac:dyDescent="0.2">
      <c r="A47" s="107"/>
      <c r="B47" s="14" t="s">
        <v>33</v>
      </c>
      <c r="C47" s="87"/>
      <c r="D47" s="83"/>
      <c r="E47" s="83"/>
      <c r="F47" s="83"/>
      <c r="G47" s="83"/>
      <c r="H47" s="83"/>
      <c r="I47" s="83"/>
      <c r="J47" s="83"/>
      <c r="K47" s="83"/>
      <c r="L47" s="83"/>
      <c r="M47" s="83"/>
      <c r="N47" s="83"/>
      <c r="O47" s="83"/>
      <c r="P47" s="83"/>
      <c r="Q47" s="84"/>
      <c r="R47" s="35">
        <f t="shared" si="17"/>
        <v>0</v>
      </c>
      <c r="S47" s="45">
        <f>SUMPRODUCT($C47:$Q47, $C$12:$Q$12)</f>
        <v>0</v>
      </c>
      <c r="T47" s="85"/>
      <c r="U47" s="86"/>
      <c r="V47" s="86"/>
      <c r="W47" s="86"/>
      <c r="X47" s="86"/>
      <c r="Y47" s="86"/>
      <c r="Z47" s="86"/>
      <c r="AA47" s="86"/>
      <c r="AB47" s="12">
        <f t="shared" si="18"/>
        <v>0</v>
      </c>
      <c r="AC47" s="1"/>
    </row>
    <row r="48" spans="1:29" ht="27.95" customHeight="1" x14ac:dyDescent="0.2">
      <c r="A48" s="107"/>
      <c r="B48" s="14" t="s">
        <v>34</v>
      </c>
      <c r="C48" s="87"/>
      <c r="D48" s="83"/>
      <c r="E48" s="83"/>
      <c r="F48" s="83"/>
      <c r="G48" s="83"/>
      <c r="H48" s="83"/>
      <c r="I48" s="83"/>
      <c r="J48" s="83"/>
      <c r="K48" s="83"/>
      <c r="L48" s="83"/>
      <c r="M48" s="83"/>
      <c r="N48" s="83"/>
      <c r="O48" s="83"/>
      <c r="P48" s="83"/>
      <c r="Q48" s="84"/>
      <c r="R48" s="35">
        <f t="shared" si="17"/>
        <v>0</v>
      </c>
      <c r="S48" s="45">
        <f>SUMPRODUCT($C48:$Q48, $C$12:$Q$12)</f>
        <v>0</v>
      </c>
      <c r="T48" s="85"/>
      <c r="U48" s="86"/>
      <c r="V48" s="86"/>
      <c r="W48" s="86"/>
      <c r="X48" s="86"/>
      <c r="Y48" s="86"/>
      <c r="Z48" s="86"/>
      <c r="AA48" s="86"/>
      <c r="AB48" s="12">
        <f t="shared" si="18"/>
        <v>0</v>
      </c>
      <c r="AC48" s="1"/>
    </row>
    <row r="49" spans="1:29" ht="27.95" customHeight="1" x14ac:dyDescent="0.2">
      <c r="A49" s="107"/>
      <c r="B49" s="14" t="s">
        <v>35</v>
      </c>
      <c r="C49" s="87"/>
      <c r="D49" s="83"/>
      <c r="E49" s="83"/>
      <c r="F49" s="83"/>
      <c r="G49" s="83"/>
      <c r="H49" s="83"/>
      <c r="I49" s="83"/>
      <c r="J49" s="83"/>
      <c r="K49" s="83"/>
      <c r="L49" s="83"/>
      <c r="M49" s="83"/>
      <c r="N49" s="83"/>
      <c r="O49" s="83"/>
      <c r="P49" s="83"/>
      <c r="Q49" s="84"/>
      <c r="R49" s="35">
        <f t="shared" si="17"/>
        <v>0</v>
      </c>
      <c r="S49" s="45">
        <f>SUMPRODUCT($C49:$Q49, $C$12:$Q$12)</f>
        <v>0</v>
      </c>
      <c r="T49" s="85"/>
      <c r="U49" s="86"/>
      <c r="V49" s="86"/>
      <c r="W49" s="86"/>
      <c r="X49" s="86"/>
      <c r="Y49" s="86"/>
      <c r="Z49" s="86"/>
      <c r="AA49" s="86"/>
      <c r="AB49" s="12">
        <f t="shared" si="18"/>
        <v>0</v>
      </c>
      <c r="AC49" s="1"/>
    </row>
    <row r="50" spans="1:29" ht="27.95" customHeight="1" x14ac:dyDescent="0.2">
      <c r="A50" s="107"/>
      <c r="B50" s="14" t="s">
        <v>36</v>
      </c>
      <c r="C50" s="87"/>
      <c r="D50" s="83"/>
      <c r="E50" s="83"/>
      <c r="F50" s="83"/>
      <c r="G50" s="83"/>
      <c r="H50" s="83"/>
      <c r="I50" s="83"/>
      <c r="J50" s="83"/>
      <c r="K50" s="83"/>
      <c r="L50" s="83"/>
      <c r="M50" s="83"/>
      <c r="N50" s="83"/>
      <c r="O50" s="83"/>
      <c r="P50" s="83"/>
      <c r="Q50" s="84"/>
      <c r="R50" s="35">
        <f t="shared" si="17"/>
        <v>0</v>
      </c>
      <c r="S50" s="45">
        <f>SUMPRODUCT($C50:$Q50, $C$12:$Q$12)</f>
        <v>0</v>
      </c>
      <c r="T50" s="85"/>
      <c r="U50" s="86"/>
      <c r="V50" s="86"/>
      <c r="W50" s="86"/>
      <c r="X50" s="86"/>
      <c r="Y50" s="86"/>
      <c r="Z50" s="86"/>
      <c r="AA50" s="86"/>
      <c r="AB50" s="12">
        <f t="shared" si="18"/>
        <v>0</v>
      </c>
      <c r="AC50" s="1"/>
    </row>
    <row r="51" spans="1:29" ht="27.95" customHeight="1" x14ac:dyDescent="0.2">
      <c r="A51" s="338" t="s">
        <v>37</v>
      </c>
      <c r="B51" s="339"/>
      <c r="C51" s="339"/>
      <c r="D51" s="339"/>
      <c r="E51" s="339"/>
      <c r="F51" s="339"/>
      <c r="G51" s="339"/>
      <c r="H51" s="339"/>
      <c r="I51" s="339"/>
      <c r="J51" s="339"/>
      <c r="K51" s="339"/>
      <c r="L51" s="339"/>
      <c r="M51" s="339"/>
      <c r="N51" s="339"/>
      <c r="O51" s="339"/>
      <c r="P51" s="339"/>
      <c r="Q51" s="340"/>
      <c r="R51" s="40">
        <f>SUM(R52:R53)</f>
        <v>0</v>
      </c>
      <c r="S51" s="50">
        <f>SUM(S52:S53)</f>
        <v>0</v>
      </c>
      <c r="T51" s="315"/>
      <c r="U51" s="315"/>
      <c r="V51" s="315"/>
      <c r="W51" s="315"/>
      <c r="X51" s="315"/>
      <c r="Y51" s="315"/>
      <c r="Z51" s="315"/>
      <c r="AA51" s="315"/>
      <c r="AB51" s="24">
        <f>SUM(AB52:AB53)</f>
        <v>0</v>
      </c>
      <c r="AC51" s="1"/>
    </row>
    <row r="52" spans="1:29" ht="27.95" customHeight="1" x14ac:dyDescent="0.2">
      <c r="A52" s="107"/>
      <c r="B52" s="14" t="s">
        <v>38</v>
      </c>
      <c r="C52" s="87"/>
      <c r="D52" s="83"/>
      <c r="E52" s="83"/>
      <c r="F52" s="83"/>
      <c r="G52" s="83"/>
      <c r="H52" s="83"/>
      <c r="I52" s="83"/>
      <c r="J52" s="83"/>
      <c r="K52" s="83"/>
      <c r="L52" s="83"/>
      <c r="M52" s="83"/>
      <c r="N52" s="83"/>
      <c r="O52" s="83"/>
      <c r="P52" s="83"/>
      <c r="Q52" s="84"/>
      <c r="R52" s="35">
        <f t="shared" si="17"/>
        <v>0</v>
      </c>
      <c r="S52" s="45">
        <f>SUMPRODUCT($C52:$Q52, $C$12:$Q$12)</f>
        <v>0</v>
      </c>
      <c r="T52" s="85"/>
      <c r="U52" s="86"/>
      <c r="V52" s="86"/>
      <c r="W52" s="86"/>
      <c r="X52" s="86"/>
      <c r="Y52" s="86"/>
      <c r="Z52" s="86"/>
      <c r="AA52" s="86"/>
      <c r="AB52" s="12">
        <f t="shared" si="18"/>
        <v>0</v>
      </c>
      <c r="AC52" s="1"/>
    </row>
    <row r="53" spans="1:29" ht="27.95" customHeight="1" x14ac:dyDescent="0.2">
      <c r="A53" s="107"/>
      <c r="B53" s="14" t="s">
        <v>39</v>
      </c>
      <c r="C53" s="87"/>
      <c r="D53" s="83"/>
      <c r="E53" s="83"/>
      <c r="F53" s="83"/>
      <c r="G53" s="83"/>
      <c r="H53" s="83"/>
      <c r="I53" s="83"/>
      <c r="J53" s="83"/>
      <c r="K53" s="83"/>
      <c r="L53" s="83"/>
      <c r="M53" s="83"/>
      <c r="N53" s="83"/>
      <c r="O53" s="83"/>
      <c r="P53" s="83"/>
      <c r="Q53" s="84"/>
      <c r="R53" s="35">
        <f t="shared" si="17"/>
        <v>0</v>
      </c>
      <c r="S53" s="45">
        <f>SUMPRODUCT($C53:$Q53, $C$12:$Q$12)</f>
        <v>0</v>
      </c>
      <c r="T53" s="85"/>
      <c r="U53" s="86"/>
      <c r="V53" s="86"/>
      <c r="W53" s="86"/>
      <c r="X53" s="86"/>
      <c r="Y53" s="86"/>
      <c r="Z53" s="86"/>
      <c r="AA53" s="86"/>
      <c r="AB53" s="12">
        <f t="shared" si="18"/>
        <v>0</v>
      </c>
      <c r="AC53" s="1"/>
    </row>
    <row r="54" spans="1:29" ht="27.95" customHeight="1" x14ac:dyDescent="0.2">
      <c r="A54" s="338" t="s">
        <v>40</v>
      </c>
      <c r="B54" s="339"/>
      <c r="C54" s="339"/>
      <c r="D54" s="339"/>
      <c r="E54" s="339"/>
      <c r="F54" s="339"/>
      <c r="G54" s="339"/>
      <c r="H54" s="339"/>
      <c r="I54" s="339"/>
      <c r="J54" s="339"/>
      <c r="K54" s="339"/>
      <c r="L54" s="339"/>
      <c r="M54" s="339"/>
      <c r="N54" s="339"/>
      <c r="O54" s="339"/>
      <c r="P54" s="339"/>
      <c r="Q54" s="340"/>
      <c r="R54" s="40">
        <f>SUM(R55:R56)</f>
        <v>0</v>
      </c>
      <c r="S54" s="50">
        <f>SUM(S55:S56)</f>
        <v>0</v>
      </c>
      <c r="T54" s="315"/>
      <c r="U54" s="315"/>
      <c r="V54" s="315"/>
      <c r="W54" s="315"/>
      <c r="X54" s="315"/>
      <c r="Y54" s="315"/>
      <c r="Z54" s="315"/>
      <c r="AA54" s="315"/>
      <c r="AB54" s="24">
        <f>SUM(AB55:AB56)</f>
        <v>0</v>
      </c>
      <c r="AC54" s="1"/>
    </row>
    <row r="55" spans="1:29" ht="27.95" customHeight="1" x14ac:dyDescent="0.2">
      <c r="A55" s="107"/>
      <c r="B55" s="14" t="s">
        <v>41</v>
      </c>
      <c r="C55" s="87"/>
      <c r="D55" s="83"/>
      <c r="E55" s="83"/>
      <c r="F55" s="83"/>
      <c r="G55" s="83"/>
      <c r="H55" s="83"/>
      <c r="I55" s="83"/>
      <c r="J55" s="83"/>
      <c r="K55" s="83"/>
      <c r="L55" s="83"/>
      <c r="M55" s="83"/>
      <c r="N55" s="83"/>
      <c r="O55" s="83"/>
      <c r="P55" s="83"/>
      <c r="Q55" s="84"/>
      <c r="R55" s="35">
        <f t="shared" si="17"/>
        <v>0</v>
      </c>
      <c r="S55" s="45">
        <f>SUMPRODUCT($C55:$Q55, $C$12:$Q$12)</f>
        <v>0</v>
      </c>
      <c r="T55" s="85"/>
      <c r="U55" s="86"/>
      <c r="V55" s="86"/>
      <c r="W55" s="86"/>
      <c r="X55" s="86"/>
      <c r="Y55" s="86"/>
      <c r="Z55" s="86"/>
      <c r="AA55" s="86"/>
      <c r="AB55" s="12">
        <f t="shared" si="18"/>
        <v>0</v>
      </c>
      <c r="AC55" s="1"/>
    </row>
    <row r="56" spans="1:29" ht="27.95" customHeight="1" x14ac:dyDescent="0.2">
      <c r="A56" s="107"/>
      <c r="B56" s="14" t="s">
        <v>42</v>
      </c>
      <c r="C56" s="87"/>
      <c r="D56" s="83"/>
      <c r="E56" s="83"/>
      <c r="F56" s="83"/>
      <c r="G56" s="83"/>
      <c r="H56" s="83"/>
      <c r="I56" s="83"/>
      <c r="J56" s="83"/>
      <c r="K56" s="83"/>
      <c r="L56" s="83"/>
      <c r="M56" s="83"/>
      <c r="N56" s="83"/>
      <c r="O56" s="83"/>
      <c r="P56" s="83"/>
      <c r="Q56" s="84"/>
      <c r="R56" s="35">
        <f t="shared" si="17"/>
        <v>0</v>
      </c>
      <c r="S56" s="45">
        <f>SUMPRODUCT($C56:$Q56, $C$12:$Q$12)</f>
        <v>0</v>
      </c>
      <c r="T56" s="85"/>
      <c r="U56" s="86"/>
      <c r="V56" s="86"/>
      <c r="W56" s="86"/>
      <c r="X56" s="86"/>
      <c r="Y56" s="86"/>
      <c r="Z56" s="86"/>
      <c r="AA56" s="86"/>
      <c r="AB56" s="12">
        <f t="shared" si="18"/>
        <v>0</v>
      </c>
      <c r="AC56" s="1"/>
    </row>
    <row r="57" spans="1:29" ht="27.95" customHeight="1" x14ac:dyDescent="0.2">
      <c r="A57" s="338" t="s">
        <v>43</v>
      </c>
      <c r="B57" s="339"/>
      <c r="C57" s="339"/>
      <c r="D57" s="339"/>
      <c r="E57" s="339"/>
      <c r="F57" s="339"/>
      <c r="G57" s="339"/>
      <c r="H57" s="339"/>
      <c r="I57" s="339"/>
      <c r="J57" s="339"/>
      <c r="K57" s="339"/>
      <c r="L57" s="339"/>
      <c r="M57" s="339"/>
      <c r="N57" s="339"/>
      <c r="O57" s="339"/>
      <c r="P57" s="339"/>
      <c r="Q57" s="340"/>
      <c r="R57" s="40">
        <f>SUM(R58:R59)</f>
        <v>0</v>
      </c>
      <c r="S57" s="50">
        <f>SUM(S58:S59)</f>
        <v>0</v>
      </c>
      <c r="T57" s="315"/>
      <c r="U57" s="315"/>
      <c r="V57" s="315"/>
      <c r="W57" s="315"/>
      <c r="X57" s="315"/>
      <c r="Y57" s="315"/>
      <c r="Z57" s="315"/>
      <c r="AA57" s="315"/>
      <c r="AB57" s="24">
        <f>SUM(AB58:AB59)</f>
        <v>0</v>
      </c>
      <c r="AC57" s="1"/>
    </row>
    <row r="58" spans="1:29" ht="27.95" customHeight="1" x14ac:dyDescent="0.2">
      <c r="A58" s="107"/>
      <c r="B58" s="14" t="s">
        <v>44</v>
      </c>
      <c r="C58" s="87"/>
      <c r="D58" s="83"/>
      <c r="E58" s="83"/>
      <c r="F58" s="83"/>
      <c r="G58" s="83"/>
      <c r="H58" s="83"/>
      <c r="I58" s="83"/>
      <c r="J58" s="83"/>
      <c r="K58" s="83"/>
      <c r="L58" s="83"/>
      <c r="M58" s="83"/>
      <c r="N58" s="83"/>
      <c r="O58" s="83"/>
      <c r="P58" s="83"/>
      <c r="Q58" s="84"/>
      <c r="R58" s="35">
        <f t="shared" si="17"/>
        <v>0</v>
      </c>
      <c r="S58" s="45">
        <f>SUMPRODUCT($C58:$Q58, $C$12:$Q$12)</f>
        <v>0</v>
      </c>
      <c r="T58" s="85"/>
      <c r="U58" s="86"/>
      <c r="V58" s="86"/>
      <c r="W58" s="86"/>
      <c r="X58" s="86"/>
      <c r="Y58" s="86"/>
      <c r="Z58" s="86"/>
      <c r="AA58" s="86"/>
      <c r="AB58" s="12">
        <f t="shared" si="18"/>
        <v>0</v>
      </c>
      <c r="AC58" s="1"/>
    </row>
    <row r="59" spans="1:29" ht="27.95" customHeight="1" x14ac:dyDescent="0.2">
      <c r="A59" s="107"/>
      <c r="B59" s="14" t="s">
        <v>45</v>
      </c>
      <c r="C59" s="87"/>
      <c r="D59" s="83"/>
      <c r="E59" s="83"/>
      <c r="F59" s="83"/>
      <c r="G59" s="83"/>
      <c r="H59" s="83"/>
      <c r="I59" s="83"/>
      <c r="J59" s="83"/>
      <c r="K59" s="83"/>
      <c r="L59" s="83"/>
      <c r="M59" s="83"/>
      <c r="N59" s="83"/>
      <c r="O59" s="83"/>
      <c r="P59" s="83"/>
      <c r="Q59" s="84"/>
      <c r="R59" s="35">
        <f t="shared" si="17"/>
        <v>0</v>
      </c>
      <c r="S59" s="45">
        <f>SUMPRODUCT($C59:$Q59, $C$12:$Q$12)</f>
        <v>0</v>
      </c>
      <c r="T59" s="85"/>
      <c r="U59" s="86"/>
      <c r="V59" s="86"/>
      <c r="W59" s="86"/>
      <c r="X59" s="86"/>
      <c r="Y59" s="86"/>
      <c r="Z59" s="86"/>
      <c r="AA59" s="86"/>
      <c r="AB59" s="12">
        <f t="shared" si="18"/>
        <v>0</v>
      </c>
      <c r="AC59" s="1"/>
    </row>
    <row r="60" spans="1:29" ht="27.95" customHeight="1" x14ac:dyDescent="0.2">
      <c r="A60" s="338" t="s">
        <v>46</v>
      </c>
      <c r="B60" s="339"/>
      <c r="C60" s="339"/>
      <c r="D60" s="339"/>
      <c r="E60" s="339"/>
      <c r="F60" s="339"/>
      <c r="G60" s="339"/>
      <c r="H60" s="339"/>
      <c r="I60" s="339"/>
      <c r="J60" s="339"/>
      <c r="K60" s="339"/>
      <c r="L60" s="339"/>
      <c r="M60" s="339"/>
      <c r="N60" s="339"/>
      <c r="O60" s="339"/>
      <c r="P60" s="339"/>
      <c r="Q60" s="340"/>
      <c r="R60" s="40">
        <f>SUM(R61:R62)</f>
        <v>0</v>
      </c>
      <c r="S60" s="50">
        <f>SUM(S61:S62)</f>
        <v>0</v>
      </c>
      <c r="T60" s="315"/>
      <c r="U60" s="315"/>
      <c r="V60" s="315"/>
      <c r="W60" s="315"/>
      <c r="X60" s="315"/>
      <c r="Y60" s="315"/>
      <c r="Z60" s="315"/>
      <c r="AA60" s="315"/>
      <c r="AB60" s="24">
        <f>SUM(AB61:AB62)</f>
        <v>0</v>
      </c>
      <c r="AC60" s="1"/>
    </row>
    <row r="61" spans="1:29" ht="27.95" customHeight="1" x14ac:dyDescent="0.2">
      <c r="A61" s="107"/>
      <c r="B61" s="14" t="s">
        <v>47</v>
      </c>
      <c r="C61" s="87"/>
      <c r="D61" s="83"/>
      <c r="E61" s="83"/>
      <c r="F61" s="83"/>
      <c r="G61" s="83"/>
      <c r="H61" s="83"/>
      <c r="I61" s="83"/>
      <c r="J61" s="83"/>
      <c r="K61" s="83"/>
      <c r="L61" s="83"/>
      <c r="M61" s="83"/>
      <c r="N61" s="83"/>
      <c r="O61" s="83"/>
      <c r="P61" s="83"/>
      <c r="Q61" s="84"/>
      <c r="R61" s="35">
        <f t="shared" si="17"/>
        <v>0</v>
      </c>
      <c r="S61" s="45">
        <f>SUMPRODUCT($C61:$Q61, $C$12:$Q$12)</f>
        <v>0</v>
      </c>
      <c r="T61" s="85"/>
      <c r="U61" s="86"/>
      <c r="V61" s="86"/>
      <c r="W61" s="86"/>
      <c r="X61" s="86"/>
      <c r="Y61" s="86"/>
      <c r="Z61" s="86"/>
      <c r="AA61" s="86"/>
      <c r="AB61" s="12">
        <f t="shared" si="18"/>
        <v>0</v>
      </c>
      <c r="AC61" s="1"/>
    </row>
    <row r="62" spans="1:29" ht="27.95" customHeight="1" x14ac:dyDescent="0.2">
      <c r="A62" s="107"/>
      <c r="B62" s="14" t="s">
        <v>48</v>
      </c>
      <c r="C62" s="87"/>
      <c r="D62" s="83"/>
      <c r="E62" s="83"/>
      <c r="F62" s="83"/>
      <c r="G62" s="83"/>
      <c r="H62" s="83"/>
      <c r="I62" s="83"/>
      <c r="J62" s="83"/>
      <c r="K62" s="83"/>
      <c r="L62" s="83"/>
      <c r="M62" s="83"/>
      <c r="N62" s="83"/>
      <c r="O62" s="83"/>
      <c r="P62" s="83"/>
      <c r="Q62" s="84"/>
      <c r="R62" s="35">
        <f t="shared" si="17"/>
        <v>0</v>
      </c>
      <c r="S62" s="45">
        <f>SUMPRODUCT($C62:$Q62, $C$12:$Q$12)</f>
        <v>0</v>
      </c>
      <c r="T62" s="85"/>
      <c r="U62" s="86"/>
      <c r="V62" s="86"/>
      <c r="W62" s="86"/>
      <c r="X62" s="86"/>
      <c r="Y62" s="86"/>
      <c r="Z62" s="86"/>
      <c r="AA62" s="86"/>
      <c r="AB62" s="12">
        <f t="shared" si="18"/>
        <v>0</v>
      </c>
      <c r="AC62" s="1"/>
    </row>
    <row r="63" spans="1:29" ht="27.95" customHeight="1" x14ac:dyDescent="0.2">
      <c r="A63" s="338" t="s">
        <v>49</v>
      </c>
      <c r="B63" s="339"/>
      <c r="C63" s="339"/>
      <c r="D63" s="339"/>
      <c r="E63" s="339"/>
      <c r="F63" s="339"/>
      <c r="G63" s="339"/>
      <c r="H63" s="339"/>
      <c r="I63" s="339"/>
      <c r="J63" s="339"/>
      <c r="K63" s="339"/>
      <c r="L63" s="339"/>
      <c r="M63" s="339"/>
      <c r="N63" s="339"/>
      <c r="O63" s="339"/>
      <c r="P63" s="339"/>
      <c r="Q63" s="340"/>
      <c r="R63" s="40">
        <f>SUM(R64:R65)</f>
        <v>0</v>
      </c>
      <c r="S63" s="50">
        <f>SUM(S64:S65)</f>
        <v>0</v>
      </c>
      <c r="T63" s="315"/>
      <c r="U63" s="315"/>
      <c r="V63" s="315"/>
      <c r="W63" s="315"/>
      <c r="X63" s="315"/>
      <c r="Y63" s="315"/>
      <c r="Z63" s="315"/>
      <c r="AA63" s="315"/>
      <c r="AB63" s="24">
        <f>SUM(AB64:AB65)</f>
        <v>0</v>
      </c>
      <c r="AC63" s="1"/>
    </row>
    <row r="64" spans="1:29" ht="27.95" customHeight="1" x14ac:dyDescent="0.2">
      <c r="A64" s="107"/>
      <c r="B64" s="14" t="s">
        <v>50</v>
      </c>
      <c r="C64" s="87"/>
      <c r="D64" s="83"/>
      <c r="E64" s="83"/>
      <c r="F64" s="83"/>
      <c r="G64" s="83"/>
      <c r="H64" s="83"/>
      <c r="I64" s="83"/>
      <c r="J64" s="83"/>
      <c r="K64" s="83"/>
      <c r="L64" s="83"/>
      <c r="M64" s="83"/>
      <c r="N64" s="83"/>
      <c r="O64" s="83"/>
      <c r="P64" s="83"/>
      <c r="Q64" s="84"/>
      <c r="R64" s="35">
        <f t="shared" si="17"/>
        <v>0</v>
      </c>
      <c r="S64" s="45">
        <f>SUMPRODUCT($C64:$Q64, $C$12:$Q$12)</f>
        <v>0</v>
      </c>
      <c r="T64" s="85"/>
      <c r="U64" s="86"/>
      <c r="V64" s="86"/>
      <c r="W64" s="86"/>
      <c r="X64" s="86"/>
      <c r="Y64" s="86"/>
      <c r="Z64" s="86"/>
      <c r="AA64" s="86"/>
      <c r="AB64" s="12">
        <f t="shared" si="18"/>
        <v>0</v>
      </c>
      <c r="AC64" s="1"/>
    </row>
    <row r="65" spans="1:29" ht="27.95" customHeight="1" x14ac:dyDescent="0.2">
      <c r="A65" s="107"/>
      <c r="B65" s="14" t="s">
        <v>51</v>
      </c>
      <c r="C65" s="87"/>
      <c r="D65" s="83"/>
      <c r="E65" s="83"/>
      <c r="F65" s="83"/>
      <c r="G65" s="83"/>
      <c r="H65" s="83"/>
      <c r="I65" s="83"/>
      <c r="J65" s="83"/>
      <c r="K65" s="83"/>
      <c r="L65" s="83"/>
      <c r="M65" s="83"/>
      <c r="N65" s="83"/>
      <c r="O65" s="83"/>
      <c r="P65" s="83"/>
      <c r="Q65" s="84"/>
      <c r="R65" s="35">
        <f t="shared" si="17"/>
        <v>0</v>
      </c>
      <c r="S65" s="45">
        <f>SUMPRODUCT($C65:$Q65, $C$12:$Q$12)</f>
        <v>0</v>
      </c>
      <c r="T65" s="85"/>
      <c r="U65" s="86"/>
      <c r="V65" s="86"/>
      <c r="W65" s="86"/>
      <c r="X65" s="86"/>
      <c r="Y65" s="86"/>
      <c r="Z65" s="86"/>
      <c r="AA65" s="86"/>
      <c r="AB65" s="12">
        <f t="shared" si="18"/>
        <v>0</v>
      </c>
      <c r="AC65" s="1"/>
    </row>
    <row r="66" spans="1:29" ht="27.95" customHeight="1" x14ac:dyDescent="0.2">
      <c r="A66" s="338" t="s">
        <v>52</v>
      </c>
      <c r="B66" s="339"/>
      <c r="C66" s="339"/>
      <c r="D66" s="339"/>
      <c r="E66" s="339"/>
      <c r="F66" s="339"/>
      <c r="G66" s="339"/>
      <c r="H66" s="339"/>
      <c r="I66" s="339"/>
      <c r="J66" s="339"/>
      <c r="K66" s="339"/>
      <c r="L66" s="339"/>
      <c r="M66" s="339"/>
      <c r="N66" s="339"/>
      <c r="O66" s="339"/>
      <c r="P66" s="339"/>
      <c r="Q66" s="340"/>
      <c r="R66" s="40">
        <f>SUM(R67:R68)</f>
        <v>0</v>
      </c>
      <c r="S66" s="50">
        <f>SUM(S67:S68)</f>
        <v>0</v>
      </c>
      <c r="T66" s="315"/>
      <c r="U66" s="315"/>
      <c r="V66" s="315"/>
      <c r="W66" s="315"/>
      <c r="X66" s="315"/>
      <c r="Y66" s="315"/>
      <c r="Z66" s="315"/>
      <c r="AA66" s="315"/>
      <c r="AB66" s="24">
        <f>SUM(AB67:AB68)</f>
        <v>0</v>
      </c>
      <c r="AC66" s="1"/>
    </row>
    <row r="67" spans="1:29" ht="27.95" customHeight="1" x14ac:dyDescent="0.2">
      <c r="A67" s="107"/>
      <c r="B67" s="14" t="s">
        <v>53</v>
      </c>
      <c r="C67" s="87"/>
      <c r="D67" s="83"/>
      <c r="E67" s="83"/>
      <c r="F67" s="83"/>
      <c r="G67" s="83"/>
      <c r="H67" s="83"/>
      <c r="I67" s="83"/>
      <c r="J67" s="83"/>
      <c r="K67" s="83"/>
      <c r="L67" s="83"/>
      <c r="M67" s="83"/>
      <c r="N67" s="83"/>
      <c r="O67" s="83"/>
      <c r="P67" s="83"/>
      <c r="Q67" s="84"/>
      <c r="R67" s="35">
        <f t="shared" si="17"/>
        <v>0</v>
      </c>
      <c r="S67" s="45">
        <f>SUMPRODUCT($C67:$Q67, $C$12:$Q$12)</f>
        <v>0</v>
      </c>
      <c r="T67" s="85"/>
      <c r="U67" s="86"/>
      <c r="V67" s="86"/>
      <c r="W67" s="86"/>
      <c r="X67" s="86"/>
      <c r="Y67" s="86"/>
      <c r="Z67" s="86"/>
      <c r="AA67" s="86"/>
      <c r="AB67" s="12">
        <f t="shared" si="18"/>
        <v>0</v>
      </c>
      <c r="AC67" s="1"/>
    </row>
    <row r="68" spans="1:29" ht="27.95" customHeight="1" x14ac:dyDescent="0.2">
      <c r="A68" s="107"/>
      <c r="B68" s="14" t="s">
        <v>54</v>
      </c>
      <c r="C68" s="87"/>
      <c r="D68" s="83"/>
      <c r="E68" s="83"/>
      <c r="F68" s="83"/>
      <c r="G68" s="83"/>
      <c r="H68" s="83"/>
      <c r="I68" s="83"/>
      <c r="J68" s="83"/>
      <c r="K68" s="83"/>
      <c r="L68" s="83"/>
      <c r="M68" s="83"/>
      <c r="N68" s="83"/>
      <c r="O68" s="83"/>
      <c r="P68" s="83"/>
      <c r="Q68" s="84"/>
      <c r="R68" s="35">
        <f t="shared" si="17"/>
        <v>0</v>
      </c>
      <c r="S68" s="45">
        <f>SUMPRODUCT($C68:$Q68, $C$12:$Q$12)</f>
        <v>0</v>
      </c>
      <c r="T68" s="85"/>
      <c r="U68" s="86"/>
      <c r="V68" s="86"/>
      <c r="W68" s="86"/>
      <c r="X68" s="86"/>
      <c r="Y68" s="86"/>
      <c r="Z68" s="86"/>
      <c r="AA68" s="86"/>
      <c r="AB68" s="12">
        <f t="shared" si="18"/>
        <v>0</v>
      </c>
      <c r="AC68" s="1"/>
    </row>
    <row r="69" spans="1:29" ht="27.95" customHeight="1" x14ac:dyDescent="0.2">
      <c r="A69" s="338" t="s">
        <v>55</v>
      </c>
      <c r="B69" s="339"/>
      <c r="C69" s="339"/>
      <c r="D69" s="339"/>
      <c r="E69" s="339"/>
      <c r="F69" s="339"/>
      <c r="G69" s="339"/>
      <c r="H69" s="339"/>
      <c r="I69" s="339"/>
      <c r="J69" s="339"/>
      <c r="K69" s="339"/>
      <c r="L69" s="339"/>
      <c r="M69" s="339"/>
      <c r="N69" s="339"/>
      <c r="O69" s="339"/>
      <c r="P69" s="339"/>
      <c r="Q69" s="340"/>
      <c r="R69" s="40">
        <f>SUM(R70:R76)</f>
        <v>0</v>
      </c>
      <c r="S69" s="50">
        <f>SUM(S70:S76)</f>
        <v>0</v>
      </c>
      <c r="T69" s="315"/>
      <c r="U69" s="315"/>
      <c r="V69" s="315"/>
      <c r="W69" s="315"/>
      <c r="X69" s="315"/>
      <c r="Y69" s="315"/>
      <c r="Z69" s="315"/>
      <c r="AA69" s="315"/>
      <c r="AB69" s="24">
        <f>SUM(AB70:AB76)</f>
        <v>0</v>
      </c>
      <c r="AC69" s="1"/>
    </row>
    <row r="70" spans="1:29" ht="27.95" customHeight="1" x14ac:dyDescent="0.2">
      <c r="A70" s="107"/>
      <c r="B70" s="14" t="s">
        <v>56</v>
      </c>
      <c r="C70" s="87"/>
      <c r="D70" s="83"/>
      <c r="E70" s="83"/>
      <c r="F70" s="83"/>
      <c r="G70" s="83"/>
      <c r="H70" s="83"/>
      <c r="I70" s="83"/>
      <c r="J70" s="83"/>
      <c r="K70" s="83"/>
      <c r="L70" s="83"/>
      <c r="M70" s="83"/>
      <c r="N70" s="83"/>
      <c r="O70" s="83"/>
      <c r="P70" s="83"/>
      <c r="Q70" s="84"/>
      <c r="R70" s="35">
        <f t="shared" si="17"/>
        <v>0</v>
      </c>
      <c r="S70" s="45">
        <f t="shared" ref="S70:S76" si="19">SUMPRODUCT($C70:$Q70, $C$12:$Q$12)</f>
        <v>0</v>
      </c>
      <c r="T70" s="85"/>
      <c r="U70" s="86"/>
      <c r="V70" s="86"/>
      <c r="W70" s="86"/>
      <c r="X70" s="86"/>
      <c r="Y70" s="86"/>
      <c r="Z70" s="86"/>
      <c r="AA70" s="86"/>
      <c r="AB70" s="12">
        <f t="shared" si="18"/>
        <v>0</v>
      </c>
      <c r="AC70" s="1"/>
    </row>
    <row r="71" spans="1:29" ht="27.95" customHeight="1" x14ac:dyDescent="0.2">
      <c r="A71" s="107"/>
      <c r="B71" s="14" t="s">
        <v>57</v>
      </c>
      <c r="C71" s="87"/>
      <c r="D71" s="83"/>
      <c r="E71" s="83"/>
      <c r="F71" s="83"/>
      <c r="G71" s="83"/>
      <c r="H71" s="83"/>
      <c r="I71" s="83"/>
      <c r="J71" s="83"/>
      <c r="K71" s="83"/>
      <c r="L71" s="83"/>
      <c r="M71" s="83"/>
      <c r="N71" s="83"/>
      <c r="O71" s="83"/>
      <c r="P71" s="83"/>
      <c r="Q71" s="84"/>
      <c r="R71" s="35">
        <f t="shared" si="17"/>
        <v>0</v>
      </c>
      <c r="S71" s="45">
        <f t="shared" si="19"/>
        <v>0</v>
      </c>
      <c r="T71" s="85"/>
      <c r="U71" s="86"/>
      <c r="V71" s="86"/>
      <c r="W71" s="86"/>
      <c r="X71" s="86"/>
      <c r="Y71" s="86"/>
      <c r="Z71" s="86"/>
      <c r="AA71" s="86"/>
      <c r="AB71" s="12">
        <f t="shared" si="18"/>
        <v>0</v>
      </c>
      <c r="AC71" s="1"/>
    </row>
    <row r="72" spans="1:29" ht="27.95" customHeight="1" x14ac:dyDescent="0.2">
      <c r="A72" s="107"/>
      <c r="B72" s="14" t="s">
        <v>58</v>
      </c>
      <c r="C72" s="87"/>
      <c r="D72" s="83"/>
      <c r="E72" s="83"/>
      <c r="F72" s="83"/>
      <c r="G72" s="83"/>
      <c r="H72" s="83"/>
      <c r="I72" s="83"/>
      <c r="J72" s="83"/>
      <c r="K72" s="83"/>
      <c r="L72" s="83"/>
      <c r="M72" s="83"/>
      <c r="N72" s="83"/>
      <c r="O72" s="83"/>
      <c r="P72" s="83"/>
      <c r="Q72" s="84"/>
      <c r="R72" s="35">
        <f t="shared" si="17"/>
        <v>0</v>
      </c>
      <c r="S72" s="45">
        <f t="shared" si="19"/>
        <v>0</v>
      </c>
      <c r="T72" s="85"/>
      <c r="U72" s="86"/>
      <c r="V72" s="86"/>
      <c r="W72" s="86"/>
      <c r="X72" s="86"/>
      <c r="Y72" s="86"/>
      <c r="Z72" s="86"/>
      <c r="AA72" s="86"/>
      <c r="AB72" s="12">
        <f t="shared" si="18"/>
        <v>0</v>
      </c>
      <c r="AC72" s="1"/>
    </row>
    <row r="73" spans="1:29" ht="27.95" customHeight="1" x14ac:dyDescent="0.2">
      <c r="A73" s="107"/>
      <c r="B73" s="14" t="s">
        <v>59</v>
      </c>
      <c r="C73" s="87"/>
      <c r="D73" s="83"/>
      <c r="E73" s="83"/>
      <c r="F73" s="83"/>
      <c r="G73" s="83"/>
      <c r="H73" s="83"/>
      <c r="I73" s="83"/>
      <c r="J73" s="83"/>
      <c r="K73" s="83"/>
      <c r="L73" s="83"/>
      <c r="M73" s="83"/>
      <c r="N73" s="83"/>
      <c r="O73" s="83"/>
      <c r="P73" s="83"/>
      <c r="Q73" s="84"/>
      <c r="R73" s="35">
        <f t="shared" si="17"/>
        <v>0</v>
      </c>
      <c r="S73" s="45">
        <f t="shared" si="19"/>
        <v>0</v>
      </c>
      <c r="T73" s="85"/>
      <c r="U73" s="86"/>
      <c r="V73" s="86"/>
      <c r="W73" s="86"/>
      <c r="X73" s="86"/>
      <c r="Y73" s="86"/>
      <c r="Z73" s="86"/>
      <c r="AA73" s="86"/>
      <c r="AB73" s="12">
        <f t="shared" si="18"/>
        <v>0</v>
      </c>
      <c r="AC73" s="1"/>
    </row>
    <row r="74" spans="1:29" ht="27.95" customHeight="1" x14ac:dyDescent="0.2">
      <c r="A74" s="107"/>
      <c r="B74" s="14" t="s">
        <v>60</v>
      </c>
      <c r="C74" s="87"/>
      <c r="D74" s="83"/>
      <c r="E74" s="83"/>
      <c r="F74" s="83"/>
      <c r="G74" s="83"/>
      <c r="H74" s="83"/>
      <c r="I74" s="83"/>
      <c r="J74" s="83"/>
      <c r="K74" s="83"/>
      <c r="L74" s="83"/>
      <c r="M74" s="83"/>
      <c r="N74" s="83"/>
      <c r="O74" s="83"/>
      <c r="P74" s="83"/>
      <c r="Q74" s="84"/>
      <c r="R74" s="35">
        <f t="shared" si="17"/>
        <v>0</v>
      </c>
      <c r="S74" s="45">
        <f t="shared" si="19"/>
        <v>0</v>
      </c>
      <c r="T74" s="85"/>
      <c r="U74" s="86"/>
      <c r="V74" s="86"/>
      <c r="W74" s="86"/>
      <c r="X74" s="86"/>
      <c r="Y74" s="86"/>
      <c r="Z74" s="86"/>
      <c r="AA74" s="86"/>
      <c r="AB74" s="12">
        <f t="shared" si="18"/>
        <v>0</v>
      </c>
      <c r="AC74" s="1"/>
    </row>
    <row r="75" spans="1:29" ht="27.95" customHeight="1" x14ac:dyDescent="0.2">
      <c r="A75" s="107"/>
      <c r="B75" s="14" t="s">
        <v>61</v>
      </c>
      <c r="C75" s="87"/>
      <c r="D75" s="83"/>
      <c r="E75" s="83"/>
      <c r="F75" s="83"/>
      <c r="G75" s="83"/>
      <c r="H75" s="83"/>
      <c r="I75" s="83"/>
      <c r="J75" s="83"/>
      <c r="K75" s="83"/>
      <c r="L75" s="83"/>
      <c r="M75" s="83"/>
      <c r="N75" s="83"/>
      <c r="O75" s="83"/>
      <c r="P75" s="83"/>
      <c r="Q75" s="84"/>
      <c r="R75" s="35">
        <f t="shared" si="17"/>
        <v>0</v>
      </c>
      <c r="S75" s="45">
        <f t="shared" si="19"/>
        <v>0</v>
      </c>
      <c r="T75" s="85"/>
      <c r="U75" s="86"/>
      <c r="V75" s="86"/>
      <c r="W75" s="86"/>
      <c r="X75" s="86"/>
      <c r="Y75" s="86"/>
      <c r="Z75" s="86"/>
      <c r="AA75" s="86"/>
      <c r="AB75" s="12">
        <f t="shared" si="18"/>
        <v>0</v>
      </c>
      <c r="AC75" s="1"/>
    </row>
    <row r="76" spans="1:29" ht="27.95" customHeight="1" x14ac:dyDescent="0.2">
      <c r="A76" s="107"/>
      <c r="B76" s="14" t="s">
        <v>62</v>
      </c>
      <c r="C76" s="87"/>
      <c r="D76" s="83"/>
      <c r="E76" s="83"/>
      <c r="F76" s="83"/>
      <c r="G76" s="83"/>
      <c r="H76" s="83"/>
      <c r="I76" s="83"/>
      <c r="J76" s="83"/>
      <c r="K76" s="83"/>
      <c r="L76" s="83"/>
      <c r="M76" s="83"/>
      <c r="N76" s="83"/>
      <c r="O76" s="83"/>
      <c r="P76" s="83"/>
      <c r="Q76" s="84"/>
      <c r="R76" s="35">
        <f t="shared" si="17"/>
        <v>0</v>
      </c>
      <c r="S76" s="45">
        <f t="shared" si="19"/>
        <v>0</v>
      </c>
      <c r="T76" s="85"/>
      <c r="U76" s="86"/>
      <c r="V76" s="86"/>
      <c r="W76" s="86"/>
      <c r="X76" s="86"/>
      <c r="Y76" s="86"/>
      <c r="Z76" s="86"/>
      <c r="AA76" s="86"/>
      <c r="AB76" s="12">
        <f t="shared" si="18"/>
        <v>0</v>
      </c>
      <c r="AC76" s="1"/>
    </row>
    <row r="77" spans="1:29" ht="27.95" customHeight="1" x14ac:dyDescent="0.2">
      <c r="A77" s="338" t="s">
        <v>63</v>
      </c>
      <c r="B77" s="339"/>
      <c r="C77" s="339"/>
      <c r="D77" s="339"/>
      <c r="E77" s="339"/>
      <c r="F77" s="339"/>
      <c r="G77" s="339"/>
      <c r="H77" s="339"/>
      <c r="I77" s="339"/>
      <c r="J77" s="339"/>
      <c r="K77" s="339"/>
      <c r="L77" s="339"/>
      <c r="M77" s="339"/>
      <c r="N77" s="339"/>
      <c r="O77" s="339"/>
      <c r="P77" s="339"/>
      <c r="Q77" s="340"/>
      <c r="R77" s="40">
        <f>SUM(R78:R81)</f>
        <v>0</v>
      </c>
      <c r="S77" s="50">
        <f>SUM(S78:S81)</f>
        <v>0</v>
      </c>
      <c r="T77" s="315"/>
      <c r="U77" s="315"/>
      <c r="V77" s="315"/>
      <c r="W77" s="315"/>
      <c r="X77" s="315"/>
      <c r="Y77" s="315"/>
      <c r="Z77" s="315"/>
      <c r="AA77" s="315"/>
      <c r="AB77" s="24">
        <f>SUM(AB78:AB81)</f>
        <v>0</v>
      </c>
      <c r="AC77" s="1"/>
    </row>
    <row r="78" spans="1:29" ht="27.95" customHeight="1" x14ac:dyDescent="0.2">
      <c r="A78" s="107"/>
      <c r="B78" s="14" t="s">
        <v>64</v>
      </c>
      <c r="C78" s="87"/>
      <c r="D78" s="83"/>
      <c r="E78" s="83"/>
      <c r="F78" s="83"/>
      <c r="G78" s="83"/>
      <c r="H78" s="83"/>
      <c r="I78" s="83"/>
      <c r="J78" s="83"/>
      <c r="K78" s="83"/>
      <c r="L78" s="83"/>
      <c r="M78" s="83"/>
      <c r="N78" s="83"/>
      <c r="O78" s="83"/>
      <c r="P78" s="83"/>
      <c r="Q78" s="84"/>
      <c r="R78" s="35">
        <f t="shared" si="17"/>
        <v>0</v>
      </c>
      <c r="S78" s="45">
        <f>SUMPRODUCT($C78:$Q78, $C$12:$Q$12)</f>
        <v>0</v>
      </c>
      <c r="T78" s="85"/>
      <c r="U78" s="86"/>
      <c r="V78" s="86"/>
      <c r="W78" s="86"/>
      <c r="X78" s="86"/>
      <c r="Y78" s="86"/>
      <c r="Z78" s="86"/>
      <c r="AA78" s="86"/>
      <c r="AB78" s="12">
        <f t="shared" si="18"/>
        <v>0</v>
      </c>
      <c r="AC78" s="1"/>
    </row>
    <row r="79" spans="1:29" ht="27.95" customHeight="1" x14ac:dyDescent="0.2">
      <c r="A79" s="107"/>
      <c r="B79" s="14" t="s">
        <v>65</v>
      </c>
      <c r="C79" s="87"/>
      <c r="D79" s="83"/>
      <c r="E79" s="83"/>
      <c r="F79" s="83"/>
      <c r="G79" s="83"/>
      <c r="H79" s="83"/>
      <c r="I79" s="83"/>
      <c r="J79" s="83"/>
      <c r="K79" s="83"/>
      <c r="L79" s="83"/>
      <c r="M79" s="83"/>
      <c r="N79" s="83"/>
      <c r="O79" s="83"/>
      <c r="P79" s="83"/>
      <c r="Q79" s="84"/>
      <c r="R79" s="35">
        <f t="shared" si="17"/>
        <v>0</v>
      </c>
      <c r="S79" s="45">
        <f>SUMPRODUCT($C79:$Q79, $C$12:$Q$12)</f>
        <v>0</v>
      </c>
      <c r="T79" s="85"/>
      <c r="U79" s="86"/>
      <c r="V79" s="86"/>
      <c r="W79" s="86"/>
      <c r="X79" s="86"/>
      <c r="Y79" s="86"/>
      <c r="Z79" s="86"/>
      <c r="AA79" s="86"/>
      <c r="AB79" s="12">
        <f t="shared" si="18"/>
        <v>0</v>
      </c>
      <c r="AC79" s="1"/>
    </row>
    <row r="80" spans="1:29" ht="27.95" customHeight="1" x14ac:dyDescent="0.2">
      <c r="A80" s="107"/>
      <c r="B80" s="14" t="s">
        <v>66</v>
      </c>
      <c r="C80" s="87"/>
      <c r="D80" s="83"/>
      <c r="E80" s="83"/>
      <c r="F80" s="83"/>
      <c r="G80" s="83"/>
      <c r="H80" s="83"/>
      <c r="I80" s="83"/>
      <c r="J80" s="83"/>
      <c r="K80" s="83"/>
      <c r="L80" s="83"/>
      <c r="M80" s="83"/>
      <c r="N80" s="83"/>
      <c r="O80" s="83"/>
      <c r="P80" s="83"/>
      <c r="Q80" s="84"/>
      <c r="R80" s="35">
        <f t="shared" si="17"/>
        <v>0</v>
      </c>
      <c r="S80" s="45">
        <f>SUMPRODUCT($C80:$Q80, $C$12:$Q$12)</f>
        <v>0</v>
      </c>
      <c r="T80" s="85"/>
      <c r="U80" s="86"/>
      <c r="V80" s="86"/>
      <c r="W80" s="86"/>
      <c r="X80" s="86"/>
      <c r="Y80" s="86"/>
      <c r="Z80" s="86"/>
      <c r="AA80" s="86"/>
      <c r="AB80" s="12">
        <f t="shared" si="18"/>
        <v>0</v>
      </c>
      <c r="AC80" s="1"/>
    </row>
    <row r="81" spans="1:29" ht="27.95" customHeight="1" x14ac:dyDescent="0.2">
      <c r="A81" s="107"/>
      <c r="B81" s="14" t="s">
        <v>67</v>
      </c>
      <c r="C81" s="87"/>
      <c r="D81" s="83"/>
      <c r="E81" s="83"/>
      <c r="F81" s="83"/>
      <c r="G81" s="83"/>
      <c r="H81" s="83"/>
      <c r="I81" s="83"/>
      <c r="J81" s="83"/>
      <c r="K81" s="83"/>
      <c r="L81" s="83"/>
      <c r="M81" s="83"/>
      <c r="N81" s="83"/>
      <c r="O81" s="83"/>
      <c r="P81" s="83"/>
      <c r="Q81" s="84"/>
      <c r="R81" s="35">
        <f t="shared" si="17"/>
        <v>0</v>
      </c>
      <c r="S81" s="45">
        <f>SUMPRODUCT($C81:$Q81, $C$12:$Q$12)</f>
        <v>0</v>
      </c>
      <c r="T81" s="85"/>
      <c r="U81" s="86"/>
      <c r="V81" s="86"/>
      <c r="W81" s="86"/>
      <c r="X81" s="86"/>
      <c r="Y81" s="86"/>
      <c r="Z81" s="86"/>
      <c r="AA81" s="86"/>
      <c r="AB81" s="12">
        <f t="shared" si="18"/>
        <v>0</v>
      </c>
      <c r="AC81" s="1"/>
    </row>
    <row r="82" spans="1:29" ht="27.95" customHeight="1" x14ac:dyDescent="0.2">
      <c r="A82" s="296" t="s">
        <v>68</v>
      </c>
      <c r="B82" s="296"/>
      <c r="C82" s="316"/>
      <c r="D82" s="317"/>
      <c r="E82" s="317"/>
      <c r="F82" s="317"/>
      <c r="G82" s="317"/>
      <c r="H82" s="317"/>
      <c r="I82" s="317"/>
      <c r="J82" s="317"/>
      <c r="K82" s="317"/>
      <c r="L82" s="317"/>
      <c r="M82" s="317"/>
      <c r="N82" s="317"/>
      <c r="O82" s="317"/>
      <c r="P82" s="317"/>
      <c r="Q82" s="318"/>
      <c r="R82" s="39">
        <f>SUM(R83:R85)</f>
        <v>0</v>
      </c>
      <c r="S82" s="49">
        <f>SUM(S83:S85)</f>
        <v>0</v>
      </c>
      <c r="T82" s="319"/>
      <c r="U82" s="320"/>
      <c r="V82" s="320"/>
      <c r="W82" s="320"/>
      <c r="X82" s="320"/>
      <c r="Y82" s="320"/>
      <c r="Z82" s="320"/>
      <c r="AA82" s="320"/>
      <c r="AB82" s="23">
        <f>SUM(AB83:AB85)</f>
        <v>0</v>
      </c>
      <c r="AC82" s="1"/>
    </row>
    <row r="83" spans="1:29" ht="27.95" customHeight="1" x14ac:dyDescent="0.2">
      <c r="A83" s="107"/>
      <c r="B83" s="14" t="s">
        <v>69</v>
      </c>
      <c r="C83" s="87"/>
      <c r="D83" s="83"/>
      <c r="E83" s="83"/>
      <c r="F83" s="83"/>
      <c r="G83" s="83"/>
      <c r="H83" s="83"/>
      <c r="I83" s="83"/>
      <c r="J83" s="83"/>
      <c r="K83" s="83"/>
      <c r="L83" s="83"/>
      <c r="M83" s="83"/>
      <c r="N83" s="83"/>
      <c r="O83" s="83"/>
      <c r="P83" s="83"/>
      <c r="Q83" s="84"/>
      <c r="R83" s="35">
        <f t="shared" si="17"/>
        <v>0</v>
      </c>
      <c r="S83" s="45">
        <f>SUMPRODUCT($C83:$Q83, $C$12:$Q$12)</f>
        <v>0</v>
      </c>
      <c r="T83" s="85"/>
      <c r="U83" s="86"/>
      <c r="V83" s="86"/>
      <c r="W83" s="86"/>
      <c r="X83" s="86"/>
      <c r="Y83" s="86"/>
      <c r="Z83" s="86"/>
      <c r="AA83" s="86"/>
      <c r="AB83" s="12">
        <f t="shared" si="18"/>
        <v>0</v>
      </c>
      <c r="AC83" s="1"/>
    </row>
    <row r="84" spans="1:29" ht="27.95" customHeight="1" x14ac:dyDescent="0.2">
      <c r="A84" s="107"/>
      <c r="B84" s="14" t="s">
        <v>70</v>
      </c>
      <c r="C84" s="87"/>
      <c r="D84" s="83"/>
      <c r="E84" s="83"/>
      <c r="F84" s="83"/>
      <c r="G84" s="83"/>
      <c r="H84" s="83"/>
      <c r="I84" s="83"/>
      <c r="J84" s="83"/>
      <c r="K84" s="83"/>
      <c r="L84" s="83"/>
      <c r="M84" s="83"/>
      <c r="N84" s="83"/>
      <c r="O84" s="83"/>
      <c r="P84" s="83"/>
      <c r="Q84" s="84"/>
      <c r="R84" s="35">
        <f t="shared" si="17"/>
        <v>0</v>
      </c>
      <c r="S84" s="45">
        <f>SUMPRODUCT($C84:$Q84, $C$12:$Q$12)</f>
        <v>0</v>
      </c>
      <c r="T84" s="85"/>
      <c r="U84" s="86"/>
      <c r="V84" s="86"/>
      <c r="W84" s="86"/>
      <c r="X84" s="86"/>
      <c r="Y84" s="86"/>
      <c r="Z84" s="86"/>
      <c r="AA84" s="86"/>
      <c r="AB84" s="12">
        <f t="shared" si="18"/>
        <v>0</v>
      </c>
      <c r="AC84" s="1"/>
    </row>
    <row r="85" spans="1:29" ht="27.95" customHeight="1" x14ac:dyDescent="0.2">
      <c r="A85" s="107"/>
      <c r="B85" s="14" t="s">
        <v>71</v>
      </c>
      <c r="C85" s="87"/>
      <c r="D85" s="83"/>
      <c r="E85" s="83"/>
      <c r="F85" s="83"/>
      <c r="G85" s="83"/>
      <c r="H85" s="83"/>
      <c r="I85" s="83"/>
      <c r="J85" s="83"/>
      <c r="K85" s="83"/>
      <c r="L85" s="83"/>
      <c r="M85" s="83"/>
      <c r="N85" s="83"/>
      <c r="O85" s="83"/>
      <c r="P85" s="83"/>
      <c r="Q85" s="84"/>
      <c r="R85" s="35">
        <f t="shared" si="17"/>
        <v>0</v>
      </c>
      <c r="S85" s="45">
        <f>SUMPRODUCT($C85:$Q85, $C$12:$Q$12)</f>
        <v>0</v>
      </c>
      <c r="T85" s="85"/>
      <c r="U85" s="86"/>
      <c r="V85" s="86"/>
      <c r="W85" s="86"/>
      <c r="X85" s="86"/>
      <c r="Y85" s="86"/>
      <c r="Z85" s="86"/>
      <c r="AA85" s="86"/>
      <c r="AB85" s="12">
        <f t="shared" si="18"/>
        <v>0</v>
      </c>
      <c r="AC85" s="1"/>
    </row>
    <row r="86" spans="1:29" ht="27.95" customHeight="1" x14ac:dyDescent="0.2">
      <c r="A86" s="296" t="s">
        <v>72</v>
      </c>
      <c r="B86" s="296"/>
      <c r="C86" s="316"/>
      <c r="D86" s="317"/>
      <c r="E86" s="317"/>
      <c r="F86" s="317"/>
      <c r="G86" s="317"/>
      <c r="H86" s="317"/>
      <c r="I86" s="317"/>
      <c r="J86" s="317"/>
      <c r="K86" s="317"/>
      <c r="L86" s="317"/>
      <c r="M86" s="317"/>
      <c r="N86" s="317"/>
      <c r="O86" s="317"/>
      <c r="P86" s="317"/>
      <c r="Q86" s="318"/>
      <c r="R86" s="39">
        <f>SUM(R87:R91)</f>
        <v>0</v>
      </c>
      <c r="S86" s="49">
        <f>SUM(S87:S91)</f>
        <v>0</v>
      </c>
      <c r="T86" s="319"/>
      <c r="U86" s="320"/>
      <c r="V86" s="320"/>
      <c r="W86" s="320"/>
      <c r="X86" s="320"/>
      <c r="Y86" s="320"/>
      <c r="Z86" s="320"/>
      <c r="AA86" s="320"/>
      <c r="AB86" s="23">
        <f>SUM(AB87:AB91)</f>
        <v>0</v>
      </c>
      <c r="AC86" s="1"/>
    </row>
    <row r="87" spans="1:29" ht="27.95" customHeight="1" x14ac:dyDescent="0.2">
      <c r="A87" s="107"/>
      <c r="B87" s="14" t="s">
        <v>73</v>
      </c>
      <c r="C87" s="87"/>
      <c r="D87" s="83"/>
      <c r="E87" s="83"/>
      <c r="F87" s="83"/>
      <c r="G87" s="83"/>
      <c r="H87" s="83"/>
      <c r="I87" s="83"/>
      <c r="J87" s="83"/>
      <c r="K87" s="83"/>
      <c r="L87" s="83"/>
      <c r="M87" s="83"/>
      <c r="N87" s="83"/>
      <c r="O87" s="83"/>
      <c r="P87" s="83"/>
      <c r="Q87" s="84"/>
      <c r="R87" s="35">
        <f t="shared" si="17"/>
        <v>0</v>
      </c>
      <c r="S87" s="45">
        <f>SUMPRODUCT($C87:$Q87, $C$12:$Q$12)</f>
        <v>0</v>
      </c>
      <c r="T87" s="85"/>
      <c r="U87" s="86"/>
      <c r="V87" s="86"/>
      <c r="W87" s="86"/>
      <c r="X87" s="86"/>
      <c r="Y87" s="86"/>
      <c r="Z87" s="86"/>
      <c r="AA87" s="86"/>
      <c r="AB87" s="12">
        <f t="shared" si="18"/>
        <v>0</v>
      </c>
      <c r="AC87" s="1"/>
    </row>
    <row r="88" spans="1:29" ht="27.95" customHeight="1" x14ac:dyDescent="0.2">
      <c r="A88" s="107"/>
      <c r="B88" s="14" t="s">
        <v>74</v>
      </c>
      <c r="C88" s="87"/>
      <c r="D88" s="83"/>
      <c r="E88" s="83"/>
      <c r="F88" s="83"/>
      <c r="G88" s="83"/>
      <c r="H88" s="83"/>
      <c r="I88" s="83"/>
      <c r="J88" s="83"/>
      <c r="K88" s="83"/>
      <c r="L88" s="83"/>
      <c r="M88" s="83"/>
      <c r="N88" s="83"/>
      <c r="O88" s="83"/>
      <c r="P88" s="83"/>
      <c r="Q88" s="84"/>
      <c r="R88" s="35">
        <f t="shared" si="17"/>
        <v>0</v>
      </c>
      <c r="S88" s="45">
        <f>SUMPRODUCT($C88:$Q88, $C$12:$Q$12)</f>
        <v>0</v>
      </c>
      <c r="T88" s="85"/>
      <c r="U88" s="86"/>
      <c r="V88" s="86"/>
      <c r="W88" s="86"/>
      <c r="X88" s="86"/>
      <c r="Y88" s="86"/>
      <c r="Z88" s="86"/>
      <c r="AA88" s="86"/>
      <c r="AB88" s="12">
        <f t="shared" si="18"/>
        <v>0</v>
      </c>
      <c r="AC88" s="1"/>
    </row>
    <row r="89" spans="1:29" ht="27.95" customHeight="1" x14ac:dyDescent="0.2">
      <c r="A89" s="107"/>
      <c r="B89" s="14" t="s">
        <v>75</v>
      </c>
      <c r="C89" s="87"/>
      <c r="D89" s="83"/>
      <c r="E89" s="83"/>
      <c r="F89" s="83"/>
      <c r="G89" s="83"/>
      <c r="H89" s="83"/>
      <c r="I89" s="83"/>
      <c r="J89" s="83"/>
      <c r="K89" s="83"/>
      <c r="L89" s="83"/>
      <c r="M89" s="83"/>
      <c r="N89" s="83"/>
      <c r="O89" s="83"/>
      <c r="P89" s="83"/>
      <c r="Q89" s="84"/>
      <c r="R89" s="35">
        <f t="shared" si="17"/>
        <v>0</v>
      </c>
      <c r="S89" s="45">
        <f>SUMPRODUCT($C89:$Q89, $C$12:$Q$12)</f>
        <v>0</v>
      </c>
      <c r="T89" s="85"/>
      <c r="U89" s="86"/>
      <c r="V89" s="86"/>
      <c r="W89" s="86"/>
      <c r="X89" s="86"/>
      <c r="Y89" s="86"/>
      <c r="Z89" s="86"/>
      <c r="AA89" s="86"/>
      <c r="AB89" s="12">
        <f t="shared" si="18"/>
        <v>0</v>
      </c>
      <c r="AC89" s="1"/>
    </row>
    <row r="90" spans="1:29" ht="27.95" customHeight="1" x14ac:dyDescent="0.2">
      <c r="A90" s="107"/>
      <c r="B90" s="14" t="s">
        <v>76</v>
      </c>
      <c r="C90" s="87"/>
      <c r="D90" s="83"/>
      <c r="E90" s="83"/>
      <c r="F90" s="83"/>
      <c r="G90" s="83"/>
      <c r="H90" s="83"/>
      <c r="I90" s="83"/>
      <c r="J90" s="83"/>
      <c r="K90" s="83"/>
      <c r="L90" s="83"/>
      <c r="M90" s="83"/>
      <c r="N90" s="83"/>
      <c r="O90" s="83"/>
      <c r="P90" s="83"/>
      <c r="Q90" s="84"/>
      <c r="R90" s="35">
        <f t="shared" si="17"/>
        <v>0</v>
      </c>
      <c r="S90" s="45">
        <f>SUMPRODUCT($C90:$Q90, $C$12:$Q$12)</f>
        <v>0</v>
      </c>
      <c r="T90" s="85"/>
      <c r="U90" s="86"/>
      <c r="V90" s="86"/>
      <c r="W90" s="86"/>
      <c r="X90" s="86"/>
      <c r="Y90" s="86"/>
      <c r="Z90" s="86"/>
      <c r="AA90" s="86"/>
      <c r="AB90" s="12">
        <f t="shared" si="18"/>
        <v>0</v>
      </c>
      <c r="AC90" s="1"/>
    </row>
    <row r="91" spans="1:29" ht="27.95" customHeight="1" x14ac:dyDescent="0.2">
      <c r="A91" s="107"/>
      <c r="B91" s="14" t="s">
        <v>77</v>
      </c>
      <c r="C91" s="87"/>
      <c r="D91" s="83"/>
      <c r="E91" s="83"/>
      <c r="F91" s="83"/>
      <c r="G91" s="83"/>
      <c r="H91" s="83"/>
      <c r="I91" s="83"/>
      <c r="J91" s="83"/>
      <c r="K91" s="83"/>
      <c r="L91" s="83"/>
      <c r="M91" s="83"/>
      <c r="N91" s="83"/>
      <c r="O91" s="83"/>
      <c r="P91" s="83"/>
      <c r="Q91" s="84"/>
      <c r="R91" s="35">
        <f t="shared" si="17"/>
        <v>0</v>
      </c>
      <c r="S91" s="45">
        <f>SUMPRODUCT($C91:$Q91, $C$12:$Q$12)</f>
        <v>0</v>
      </c>
      <c r="T91" s="85"/>
      <c r="U91" s="86"/>
      <c r="V91" s="86"/>
      <c r="W91" s="86"/>
      <c r="X91" s="86"/>
      <c r="Y91" s="86"/>
      <c r="Z91" s="86"/>
      <c r="AA91" s="86"/>
      <c r="AB91" s="12">
        <f t="shared" si="18"/>
        <v>0</v>
      </c>
      <c r="AC91" s="1"/>
    </row>
    <row r="92" spans="1:29" ht="27.95" customHeight="1" x14ac:dyDescent="0.2">
      <c r="A92" s="296" t="s">
        <v>78</v>
      </c>
      <c r="B92" s="296"/>
      <c r="C92" s="316"/>
      <c r="D92" s="317"/>
      <c r="E92" s="317"/>
      <c r="F92" s="317"/>
      <c r="G92" s="317"/>
      <c r="H92" s="317"/>
      <c r="I92" s="317"/>
      <c r="J92" s="317"/>
      <c r="K92" s="317"/>
      <c r="L92" s="317"/>
      <c r="M92" s="317"/>
      <c r="N92" s="317"/>
      <c r="O92" s="317"/>
      <c r="P92" s="317"/>
      <c r="Q92" s="318"/>
      <c r="R92" s="39">
        <f>SUM(R93:R97)</f>
        <v>0</v>
      </c>
      <c r="S92" s="49">
        <f>SUM(S93:S97)</f>
        <v>0</v>
      </c>
      <c r="T92" s="319"/>
      <c r="U92" s="320"/>
      <c r="V92" s="320"/>
      <c r="W92" s="320"/>
      <c r="X92" s="320"/>
      <c r="Y92" s="320"/>
      <c r="Z92" s="320"/>
      <c r="AA92" s="320"/>
      <c r="AB92" s="25">
        <f>SUM(AB93:AB97)</f>
        <v>0</v>
      </c>
      <c r="AC92" s="1"/>
    </row>
    <row r="93" spans="1:29" ht="27.95" customHeight="1" x14ac:dyDescent="0.2">
      <c r="A93" s="107"/>
      <c r="B93" s="14" t="s">
        <v>79</v>
      </c>
      <c r="C93" s="87"/>
      <c r="D93" s="83"/>
      <c r="E93" s="83"/>
      <c r="F93" s="83"/>
      <c r="G93" s="83"/>
      <c r="H93" s="83"/>
      <c r="I93" s="83"/>
      <c r="J93" s="83"/>
      <c r="K93" s="83"/>
      <c r="L93" s="83"/>
      <c r="M93" s="83"/>
      <c r="N93" s="83"/>
      <c r="O93" s="83"/>
      <c r="P93" s="83"/>
      <c r="Q93" s="84"/>
      <c r="R93" s="35">
        <f t="shared" si="17"/>
        <v>0</v>
      </c>
      <c r="S93" s="45">
        <f>SUMPRODUCT($C93:$Q93, $C$12:$Q$12)</f>
        <v>0</v>
      </c>
      <c r="T93" s="85"/>
      <c r="U93" s="86"/>
      <c r="V93" s="86"/>
      <c r="W93" s="86"/>
      <c r="X93" s="86"/>
      <c r="Y93" s="86"/>
      <c r="Z93" s="86"/>
      <c r="AA93" s="86"/>
      <c r="AB93" s="12">
        <f t="shared" si="18"/>
        <v>0</v>
      </c>
      <c r="AC93" s="1"/>
    </row>
    <row r="94" spans="1:29" ht="27.95" customHeight="1" x14ac:dyDescent="0.2">
      <c r="A94" s="107"/>
      <c r="B94" s="14" t="s">
        <v>80</v>
      </c>
      <c r="C94" s="87"/>
      <c r="D94" s="83"/>
      <c r="E94" s="83"/>
      <c r="F94" s="83"/>
      <c r="G94" s="83"/>
      <c r="H94" s="83"/>
      <c r="I94" s="83"/>
      <c r="J94" s="83"/>
      <c r="K94" s="83"/>
      <c r="L94" s="83"/>
      <c r="M94" s="83"/>
      <c r="N94" s="83"/>
      <c r="O94" s="83"/>
      <c r="P94" s="83"/>
      <c r="Q94" s="84"/>
      <c r="R94" s="35">
        <f t="shared" si="17"/>
        <v>0</v>
      </c>
      <c r="S94" s="45">
        <f>SUMPRODUCT($C94:$Q94, $C$12:$Q$12)</f>
        <v>0</v>
      </c>
      <c r="T94" s="85"/>
      <c r="U94" s="86"/>
      <c r="V94" s="86"/>
      <c r="W94" s="86"/>
      <c r="X94" s="86"/>
      <c r="Y94" s="86"/>
      <c r="Z94" s="86"/>
      <c r="AA94" s="86"/>
      <c r="AB94" s="12">
        <f t="shared" si="18"/>
        <v>0</v>
      </c>
      <c r="AC94" s="1"/>
    </row>
    <row r="95" spans="1:29" ht="27.95" customHeight="1" x14ac:dyDescent="0.2">
      <c r="A95" s="107"/>
      <c r="B95" s="14" t="s">
        <v>81</v>
      </c>
      <c r="C95" s="87"/>
      <c r="D95" s="83"/>
      <c r="E95" s="83"/>
      <c r="F95" s="83"/>
      <c r="G95" s="83"/>
      <c r="H95" s="83"/>
      <c r="I95" s="83"/>
      <c r="J95" s="83"/>
      <c r="K95" s="83"/>
      <c r="L95" s="83"/>
      <c r="M95" s="83"/>
      <c r="N95" s="83"/>
      <c r="O95" s="83"/>
      <c r="P95" s="83"/>
      <c r="Q95" s="84"/>
      <c r="R95" s="35">
        <f t="shared" ref="R95:R97" si="20">SUM(C95:Q95)</f>
        <v>0</v>
      </c>
      <c r="S95" s="45">
        <f>SUMPRODUCT($C95:$Q95, $C$12:$Q$12)</f>
        <v>0</v>
      </c>
      <c r="T95" s="85"/>
      <c r="U95" s="86"/>
      <c r="V95" s="86"/>
      <c r="W95" s="86"/>
      <c r="X95" s="86"/>
      <c r="Y95" s="86"/>
      <c r="Z95" s="86"/>
      <c r="AA95" s="86"/>
      <c r="AB95" s="12">
        <f t="shared" ref="AB95:AB97" si="21">SUM(T95:AA95)</f>
        <v>0</v>
      </c>
      <c r="AC95" s="1"/>
    </row>
    <row r="96" spans="1:29" ht="27.95" customHeight="1" x14ac:dyDescent="0.2">
      <c r="A96" s="107"/>
      <c r="B96" s="14" t="s">
        <v>82</v>
      </c>
      <c r="C96" s="87"/>
      <c r="D96" s="83"/>
      <c r="E96" s="83"/>
      <c r="F96" s="83"/>
      <c r="G96" s="83"/>
      <c r="H96" s="83"/>
      <c r="I96" s="83"/>
      <c r="J96" s="83"/>
      <c r="K96" s="83"/>
      <c r="L96" s="83"/>
      <c r="M96" s="83"/>
      <c r="N96" s="83"/>
      <c r="O96" s="83"/>
      <c r="P96" s="83"/>
      <c r="Q96" s="84"/>
      <c r="R96" s="35">
        <f t="shared" si="20"/>
        <v>0</v>
      </c>
      <c r="S96" s="45">
        <f>SUMPRODUCT($C96:$Q96, $C$12:$Q$12)</f>
        <v>0</v>
      </c>
      <c r="T96" s="85"/>
      <c r="U96" s="86"/>
      <c r="V96" s="86"/>
      <c r="W96" s="86"/>
      <c r="X96" s="86"/>
      <c r="Y96" s="86"/>
      <c r="Z96" s="86"/>
      <c r="AA96" s="86"/>
      <c r="AB96" s="12">
        <f t="shared" si="21"/>
        <v>0</v>
      </c>
      <c r="AC96" s="1"/>
    </row>
    <row r="97" spans="1:29" ht="27.95" customHeight="1" x14ac:dyDescent="0.2">
      <c r="A97" s="107"/>
      <c r="B97" s="14" t="s">
        <v>83</v>
      </c>
      <c r="C97" s="87"/>
      <c r="D97" s="83"/>
      <c r="E97" s="83"/>
      <c r="F97" s="83"/>
      <c r="G97" s="83"/>
      <c r="H97" s="83"/>
      <c r="I97" s="83"/>
      <c r="J97" s="83"/>
      <c r="K97" s="83"/>
      <c r="L97" s="83"/>
      <c r="M97" s="83"/>
      <c r="N97" s="83"/>
      <c r="O97" s="83"/>
      <c r="P97" s="83"/>
      <c r="Q97" s="84"/>
      <c r="R97" s="35">
        <f t="shared" si="20"/>
        <v>0</v>
      </c>
      <c r="S97" s="45">
        <f>SUMPRODUCT($C97:$Q97, $C$12:$Q$12)</f>
        <v>0</v>
      </c>
      <c r="T97" s="85"/>
      <c r="U97" s="86"/>
      <c r="V97" s="86"/>
      <c r="W97" s="86"/>
      <c r="X97" s="86"/>
      <c r="Y97" s="86"/>
      <c r="Z97" s="86"/>
      <c r="AA97" s="86"/>
      <c r="AB97" s="12">
        <f t="shared" si="21"/>
        <v>0</v>
      </c>
      <c r="AC97" s="1"/>
    </row>
    <row r="98" spans="1:29" ht="27.95" customHeight="1" x14ac:dyDescent="0.2">
      <c r="A98" s="106"/>
      <c r="B98" s="16" t="s">
        <v>7</v>
      </c>
      <c r="C98" s="9">
        <f>SUM(C31:C97)</f>
        <v>0</v>
      </c>
      <c r="D98" s="9">
        <f t="shared" ref="D98:Q98" si="22">SUM(D31:D97)</f>
        <v>0</v>
      </c>
      <c r="E98" s="9">
        <f t="shared" si="22"/>
        <v>0</v>
      </c>
      <c r="F98" s="9">
        <f t="shared" si="22"/>
        <v>0</v>
      </c>
      <c r="G98" s="9">
        <f t="shared" si="22"/>
        <v>0</v>
      </c>
      <c r="H98" s="9">
        <f t="shared" si="22"/>
        <v>0</v>
      </c>
      <c r="I98" s="9">
        <f t="shared" si="22"/>
        <v>0</v>
      </c>
      <c r="J98" s="9">
        <f t="shared" si="22"/>
        <v>0</v>
      </c>
      <c r="K98" s="9">
        <f t="shared" si="22"/>
        <v>0</v>
      </c>
      <c r="L98" s="9">
        <f t="shared" ref="L98" si="23">SUM(L31:L97)</f>
        <v>0</v>
      </c>
      <c r="M98" s="9">
        <f t="shared" ref="M98" si="24">SUM(M31:M97)</f>
        <v>0</v>
      </c>
      <c r="N98" s="9">
        <f t="shared" ref="N98" si="25">SUM(N31:N97)</f>
        <v>0</v>
      </c>
      <c r="O98" s="9">
        <f t="shared" ref="O98" si="26">SUM(O31:O97)</f>
        <v>0</v>
      </c>
      <c r="P98" s="9">
        <f t="shared" ref="P98" si="27">SUM(P31:P97)</f>
        <v>0</v>
      </c>
      <c r="Q98" s="33">
        <f t="shared" si="22"/>
        <v>0</v>
      </c>
      <c r="R98" s="37">
        <f>R30+R34+R82+R86+R92</f>
        <v>0</v>
      </c>
      <c r="S98" s="47">
        <f>S30+S34+S82+S86+S92</f>
        <v>0</v>
      </c>
      <c r="T98" s="67"/>
      <c r="U98" s="68"/>
      <c r="V98" s="68"/>
      <c r="W98" s="68"/>
      <c r="X98" s="68"/>
      <c r="Y98" s="68"/>
      <c r="Z98" s="68"/>
      <c r="AA98" s="68"/>
      <c r="AB98" s="17">
        <f>AB30+AB34+AB82+AB86+AB92</f>
        <v>0</v>
      </c>
      <c r="AC98" s="1"/>
    </row>
    <row r="99" spans="1:29" ht="15" customHeight="1" x14ac:dyDescent="0.2">
      <c r="A99" s="308"/>
      <c r="B99" s="309"/>
      <c r="C99" s="309"/>
      <c r="D99" s="309"/>
      <c r="E99" s="309"/>
      <c r="F99" s="309"/>
      <c r="G99" s="309"/>
      <c r="H99" s="309"/>
      <c r="I99" s="309"/>
      <c r="J99" s="309"/>
      <c r="K99" s="309"/>
      <c r="L99" s="309"/>
      <c r="M99" s="309"/>
      <c r="N99" s="309"/>
      <c r="O99" s="309"/>
      <c r="P99" s="309"/>
      <c r="Q99" s="309"/>
      <c r="R99" s="309"/>
      <c r="S99" s="309"/>
      <c r="T99" s="309"/>
      <c r="U99" s="309"/>
      <c r="V99" s="309"/>
      <c r="W99" s="309"/>
      <c r="X99" s="309"/>
      <c r="Y99" s="309"/>
      <c r="Z99" s="309"/>
      <c r="AA99" s="309"/>
      <c r="AB99" s="310"/>
      <c r="AC99" s="1"/>
    </row>
    <row r="100" spans="1:29" ht="27.95" customHeight="1" x14ac:dyDescent="0.2">
      <c r="A100" s="304" t="s">
        <v>84</v>
      </c>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1"/>
    </row>
    <row r="101" spans="1:29" ht="27.95" customHeight="1" x14ac:dyDescent="0.2">
      <c r="A101" s="297" t="s">
        <v>85</v>
      </c>
      <c r="B101" s="298"/>
      <c r="C101" s="88"/>
      <c r="D101" s="89"/>
      <c r="E101" s="89"/>
      <c r="F101" s="89"/>
      <c r="G101" s="89"/>
      <c r="H101" s="89"/>
      <c r="I101" s="89"/>
      <c r="J101" s="89"/>
      <c r="K101" s="89"/>
      <c r="L101" s="89"/>
      <c r="M101" s="89"/>
      <c r="N101" s="89"/>
      <c r="O101" s="89"/>
      <c r="P101" s="89"/>
      <c r="Q101" s="90"/>
      <c r="R101" s="41">
        <f>SUM(C101:Q101)</f>
        <v>0</v>
      </c>
      <c r="S101" s="45">
        <f>SUMPRODUCT($C101:$Q101, $C$12:$Q$12)</f>
        <v>0</v>
      </c>
      <c r="T101" s="101"/>
      <c r="U101" s="102"/>
      <c r="V101" s="102"/>
      <c r="W101" s="102"/>
      <c r="X101" s="102"/>
      <c r="Y101" s="102"/>
      <c r="Z101" s="102"/>
      <c r="AA101" s="102"/>
      <c r="AB101" s="26">
        <f>SUM(T101:AA101)</f>
        <v>0</v>
      </c>
      <c r="AC101" s="1"/>
    </row>
    <row r="102" spans="1:29" ht="27.95" customHeight="1" x14ac:dyDescent="0.2">
      <c r="A102" s="299" t="s">
        <v>86</v>
      </c>
      <c r="B102" s="300"/>
      <c r="C102" s="88"/>
      <c r="D102" s="89"/>
      <c r="E102" s="89"/>
      <c r="F102" s="89"/>
      <c r="G102" s="89"/>
      <c r="H102" s="89"/>
      <c r="I102" s="89"/>
      <c r="J102" s="89"/>
      <c r="K102" s="89"/>
      <c r="L102" s="89"/>
      <c r="M102" s="89"/>
      <c r="N102" s="89"/>
      <c r="O102" s="89"/>
      <c r="P102" s="89"/>
      <c r="Q102" s="90"/>
      <c r="R102" s="41">
        <f>SUM(C102:Q102)</f>
        <v>0</v>
      </c>
      <c r="S102" s="45">
        <f>SUMPRODUCT($C102:$Q102, $C$12:$Q$12)</f>
        <v>0</v>
      </c>
      <c r="T102" s="101"/>
      <c r="U102" s="102"/>
      <c r="V102" s="102"/>
      <c r="W102" s="102"/>
      <c r="X102" s="102"/>
      <c r="Y102" s="102"/>
      <c r="Z102" s="102"/>
      <c r="AA102" s="102"/>
      <c r="AB102" s="26"/>
      <c r="AC102" s="1"/>
    </row>
    <row r="103" spans="1:29" ht="27.95" customHeight="1" x14ac:dyDescent="0.2">
      <c r="A103" s="299" t="s">
        <v>87</v>
      </c>
      <c r="B103" s="300"/>
      <c r="C103" s="87"/>
      <c r="D103" s="83"/>
      <c r="E103" s="83"/>
      <c r="F103" s="83"/>
      <c r="G103" s="83"/>
      <c r="H103" s="83"/>
      <c r="I103" s="83"/>
      <c r="J103" s="83"/>
      <c r="K103" s="83"/>
      <c r="L103" s="83"/>
      <c r="M103" s="83"/>
      <c r="N103" s="83"/>
      <c r="O103" s="83"/>
      <c r="P103" s="83"/>
      <c r="Q103" s="84"/>
      <c r="R103" s="35">
        <f>SUM(C103:Q103)</f>
        <v>0</v>
      </c>
      <c r="S103" s="45">
        <f>SUMPRODUCT($C103:$Q103, $C$12:$Q$12)</f>
        <v>0</v>
      </c>
      <c r="T103" s="85"/>
      <c r="U103" s="86"/>
      <c r="V103" s="86"/>
      <c r="W103" s="86"/>
      <c r="X103" s="86"/>
      <c r="Y103" s="86"/>
      <c r="Z103" s="86"/>
      <c r="AA103" s="86"/>
      <c r="AB103" s="12">
        <f>SUM(T103:AA103)</f>
        <v>0</v>
      </c>
      <c r="AC103" s="1"/>
    </row>
    <row r="104" spans="1:29" ht="27.95" customHeight="1" x14ac:dyDescent="0.2">
      <c r="A104" s="299" t="s">
        <v>88</v>
      </c>
      <c r="B104" s="300"/>
      <c r="C104" s="87"/>
      <c r="D104" s="83"/>
      <c r="E104" s="83"/>
      <c r="F104" s="83"/>
      <c r="G104" s="83"/>
      <c r="H104" s="83"/>
      <c r="I104" s="83"/>
      <c r="J104" s="83"/>
      <c r="K104" s="83"/>
      <c r="L104" s="83"/>
      <c r="M104" s="83"/>
      <c r="N104" s="83"/>
      <c r="O104" s="83"/>
      <c r="P104" s="83"/>
      <c r="Q104" s="84"/>
      <c r="R104" s="35">
        <f>SUM(C104:Q104)</f>
        <v>0</v>
      </c>
      <c r="S104" s="45">
        <f>SUMPRODUCT($C104:$Q104, $C$12:$Q$12)</f>
        <v>0</v>
      </c>
      <c r="T104" s="85"/>
      <c r="U104" s="86"/>
      <c r="V104" s="86"/>
      <c r="W104" s="86"/>
      <c r="X104" s="86"/>
      <c r="Y104" s="86"/>
      <c r="Z104" s="86"/>
      <c r="AA104" s="86"/>
      <c r="AB104" s="12">
        <f>SUM(T104:AA104)</f>
        <v>0</v>
      </c>
      <c r="AC104" s="1"/>
    </row>
    <row r="105" spans="1:29" ht="27.95" customHeight="1" x14ac:dyDescent="0.2">
      <c r="A105" s="299" t="s">
        <v>89</v>
      </c>
      <c r="B105" s="300"/>
      <c r="C105" s="87"/>
      <c r="D105" s="83"/>
      <c r="E105" s="83"/>
      <c r="F105" s="83"/>
      <c r="G105" s="83"/>
      <c r="H105" s="83"/>
      <c r="I105" s="83"/>
      <c r="J105" s="83"/>
      <c r="K105" s="83"/>
      <c r="L105" s="83"/>
      <c r="M105" s="83"/>
      <c r="N105" s="83"/>
      <c r="O105" s="83"/>
      <c r="P105" s="83"/>
      <c r="Q105" s="84"/>
      <c r="R105" s="35">
        <f>SUM(C105:Q105)</f>
        <v>0</v>
      </c>
      <c r="S105" s="45">
        <f>SUMPRODUCT($C105:$Q105, $C$12:$Q$12)</f>
        <v>0</v>
      </c>
      <c r="T105" s="85"/>
      <c r="U105" s="86"/>
      <c r="V105" s="86"/>
      <c r="W105" s="86"/>
      <c r="X105" s="86"/>
      <c r="Y105" s="86"/>
      <c r="Z105" s="86"/>
      <c r="AA105" s="86"/>
      <c r="AB105" s="12">
        <f>SUM(T105:AA105)</f>
        <v>0</v>
      </c>
      <c r="AC105" s="1"/>
    </row>
    <row r="106" spans="1:29" ht="27.95" customHeight="1" x14ac:dyDescent="0.2">
      <c r="A106" s="105"/>
      <c r="B106" s="19" t="s">
        <v>7</v>
      </c>
      <c r="C106" s="31">
        <f>SUM(C101:C105)</f>
        <v>0</v>
      </c>
      <c r="D106" s="31">
        <f t="shared" ref="D106:Q106" si="28">SUM(D101:D105)</f>
        <v>0</v>
      </c>
      <c r="E106" s="31">
        <f t="shared" si="28"/>
        <v>0</v>
      </c>
      <c r="F106" s="31">
        <f t="shared" si="28"/>
        <v>0</v>
      </c>
      <c r="G106" s="31">
        <f t="shared" si="28"/>
        <v>0</v>
      </c>
      <c r="H106" s="31">
        <f t="shared" si="28"/>
        <v>0</v>
      </c>
      <c r="I106" s="31">
        <f t="shared" si="28"/>
        <v>0</v>
      </c>
      <c r="J106" s="31">
        <f t="shared" si="28"/>
        <v>0</v>
      </c>
      <c r="K106" s="31">
        <f t="shared" si="28"/>
        <v>0</v>
      </c>
      <c r="L106" s="31">
        <f t="shared" ref="L106" si="29">SUM(L101:L105)</f>
        <v>0</v>
      </c>
      <c r="M106" s="31">
        <f t="shared" ref="M106" si="30">SUM(M101:M105)</f>
        <v>0</v>
      </c>
      <c r="N106" s="31">
        <f t="shared" ref="N106" si="31">SUM(N101:N105)</f>
        <v>0</v>
      </c>
      <c r="O106" s="31">
        <f t="shared" ref="O106" si="32">SUM(O101:O105)</f>
        <v>0</v>
      </c>
      <c r="P106" s="31">
        <f t="shared" ref="P106" si="33">SUM(P101:P105)</f>
        <v>0</v>
      </c>
      <c r="Q106" s="31">
        <f t="shared" si="28"/>
        <v>0</v>
      </c>
      <c r="R106" s="36">
        <f>SUM(R100:R105)</f>
        <v>0</v>
      </c>
      <c r="S106" s="46">
        <f>SUM(S100:S105)</f>
        <v>0</v>
      </c>
      <c r="T106" s="65"/>
      <c r="U106" s="66"/>
      <c r="V106" s="66"/>
      <c r="W106" s="66"/>
      <c r="X106" s="66"/>
      <c r="Y106" s="66"/>
      <c r="Z106" s="66"/>
      <c r="AA106" s="66"/>
      <c r="AB106" s="21">
        <f>SUM(AB100:AB105)</f>
        <v>0</v>
      </c>
      <c r="AC106" s="1"/>
    </row>
    <row r="107" spans="1:29" ht="15" customHeight="1" x14ac:dyDescent="0.2">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c r="AB107" s="301"/>
      <c r="AC107" s="1"/>
    </row>
    <row r="108" spans="1:29" ht="27.95" customHeight="1" x14ac:dyDescent="0.2">
      <c r="A108" s="304" t="s">
        <v>90</v>
      </c>
      <c r="B108" s="304"/>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1"/>
    </row>
    <row r="109" spans="1:29" ht="27.95" customHeight="1" x14ac:dyDescent="0.2">
      <c r="A109" s="297" t="s">
        <v>91</v>
      </c>
      <c r="B109" s="298"/>
      <c r="C109" s="88"/>
      <c r="D109" s="89"/>
      <c r="E109" s="89"/>
      <c r="F109" s="89"/>
      <c r="G109" s="89"/>
      <c r="H109" s="89"/>
      <c r="I109" s="89"/>
      <c r="J109" s="89"/>
      <c r="K109" s="89"/>
      <c r="L109" s="89"/>
      <c r="M109" s="89"/>
      <c r="N109" s="89"/>
      <c r="O109" s="89"/>
      <c r="P109" s="89"/>
      <c r="Q109" s="90"/>
      <c r="R109" s="41">
        <f>SUM(C109:Q109)</f>
        <v>0</v>
      </c>
      <c r="S109" s="45">
        <f t="shared" ref="S109:S116" si="34">SUMPRODUCT($C109:$Q109, $C$12:$Q$12)</f>
        <v>0</v>
      </c>
      <c r="T109" s="101"/>
      <c r="U109" s="102"/>
      <c r="V109" s="102"/>
      <c r="W109" s="102"/>
      <c r="X109" s="102"/>
      <c r="Y109" s="102"/>
      <c r="Z109" s="102"/>
      <c r="AA109" s="102"/>
      <c r="AB109" s="26">
        <f>SUM(T109:AA109)</f>
        <v>0</v>
      </c>
      <c r="AC109" s="1"/>
    </row>
    <row r="110" spans="1:29" ht="27.95" customHeight="1" x14ac:dyDescent="0.2">
      <c r="A110" s="299" t="s">
        <v>92</v>
      </c>
      <c r="B110" s="300"/>
      <c r="C110" s="88"/>
      <c r="D110" s="89"/>
      <c r="E110" s="89"/>
      <c r="F110" s="89"/>
      <c r="G110" s="89"/>
      <c r="H110" s="89"/>
      <c r="I110" s="89"/>
      <c r="J110" s="89"/>
      <c r="K110" s="89"/>
      <c r="L110" s="89"/>
      <c r="M110" s="89"/>
      <c r="N110" s="89"/>
      <c r="O110" s="89"/>
      <c r="P110" s="89"/>
      <c r="Q110" s="90"/>
      <c r="R110" s="41">
        <f t="shared" ref="R110:R113" si="35">SUM(C110:Q110)</f>
        <v>0</v>
      </c>
      <c r="S110" s="45">
        <f t="shared" si="34"/>
        <v>0</v>
      </c>
      <c r="T110" s="101"/>
      <c r="U110" s="102"/>
      <c r="V110" s="102"/>
      <c r="W110" s="102"/>
      <c r="X110" s="102"/>
      <c r="Y110" s="102"/>
      <c r="Z110" s="102"/>
      <c r="AA110" s="102"/>
      <c r="AB110" s="26">
        <f t="shared" ref="AB110:AB113" si="36">SUM(T110:AA110)</f>
        <v>0</v>
      </c>
      <c r="AC110" s="1"/>
    </row>
    <row r="111" spans="1:29" ht="27.95" customHeight="1" x14ac:dyDescent="0.2">
      <c r="A111" s="299" t="s">
        <v>93</v>
      </c>
      <c r="B111" s="300"/>
      <c r="C111" s="88"/>
      <c r="D111" s="89"/>
      <c r="E111" s="89"/>
      <c r="F111" s="89"/>
      <c r="G111" s="89"/>
      <c r="H111" s="89"/>
      <c r="I111" s="89"/>
      <c r="J111" s="89"/>
      <c r="K111" s="89"/>
      <c r="L111" s="89"/>
      <c r="M111" s="89"/>
      <c r="N111" s="89"/>
      <c r="O111" s="89"/>
      <c r="P111" s="89"/>
      <c r="Q111" s="90"/>
      <c r="R111" s="41">
        <f t="shared" si="35"/>
        <v>0</v>
      </c>
      <c r="S111" s="45">
        <f t="shared" si="34"/>
        <v>0</v>
      </c>
      <c r="T111" s="101"/>
      <c r="U111" s="102"/>
      <c r="V111" s="102"/>
      <c r="W111" s="102"/>
      <c r="X111" s="102"/>
      <c r="Y111" s="102"/>
      <c r="Z111" s="102"/>
      <c r="AA111" s="102"/>
      <c r="AB111" s="26">
        <f t="shared" si="36"/>
        <v>0</v>
      </c>
      <c r="AC111" s="1"/>
    </row>
    <row r="112" spans="1:29" ht="27.95" customHeight="1" x14ac:dyDescent="0.2">
      <c r="A112" s="299" t="s">
        <v>94</v>
      </c>
      <c r="B112" s="300"/>
      <c r="C112" s="88"/>
      <c r="D112" s="89"/>
      <c r="E112" s="89"/>
      <c r="F112" s="89"/>
      <c r="G112" s="89"/>
      <c r="H112" s="89"/>
      <c r="I112" s="89"/>
      <c r="J112" s="89"/>
      <c r="K112" s="89"/>
      <c r="L112" s="89"/>
      <c r="M112" s="89"/>
      <c r="N112" s="89"/>
      <c r="O112" s="89"/>
      <c r="P112" s="89"/>
      <c r="Q112" s="90"/>
      <c r="R112" s="41">
        <f t="shared" si="35"/>
        <v>0</v>
      </c>
      <c r="S112" s="45">
        <f t="shared" si="34"/>
        <v>0</v>
      </c>
      <c r="T112" s="101"/>
      <c r="U112" s="102"/>
      <c r="V112" s="102"/>
      <c r="W112" s="102"/>
      <c r="X112" s="102"/>
      <c r="Y112" s="102"/>
      <c r="Z112" s="102"/>
      <c r="AA112" s="102"/>
      <c r="AB112" s="26">
        <f t="shared" si="36"/>
        <v>0</v>
      </c>
      <c r="AC112" s="1"/>
    </row>
    <row r="113" spans="1:29" ht="27.95" customHeight="1" x14ac:dyDescent="0.2">
      <c r="A113" s="299" t="s">
        <v>95</v>
      </c>
      <c r="B113" s="300"/>
      <c r="C113" s="88"/>
      <c r="D113" s="89"/>
      <c r="E113" s="89"/>
      <c r="F113" s="89"/>
      <c r="G113" s="89"/>
      <c r="H113" s="89"/>
      <c r="I113" s="89"/>
      <c r="J113" s="89"/>
      <c r="K113" s="89"/>
      <c r="L113" s="89"/>
      <c r="M113" s="89"/>
      <c r="N113" s="89"/>
      <c r="O113" s="89"/>
      <c r="P113" s="89"/>
      <c r="Q113" s="90"/>
      <c r="R113" s="41">
        <f t="shared" si="35"/>
        <v>0</v>
      </c>
      <c r="S113" s="45">
        <f t="shared" si="34"/>
        <v>0</v>
      </c>
      <c r="T113" s="101"/>
      <c r="U113" s="102"/>
      <c r="V113" s="102"/>
      <c r="W113" s="102"/>
      <c r="X113" s="102"/>
      <c r="Y113" s="102"/>
      <c r="Z113" s="102"/>
      <c r="AA113" s="102"/>
      <c r="AB113" s="26">
        <f t="shared" si="36"/>
        <v>0</v>
      </c>
      <c r="AC113" s="1"/>
    </row>
    <row r="114" spans="1:29" ht="27.95" customHeight="1" x14ac:dyDescent="0.2">
      <c r="A114" s="299" t="s">
        <v>96</v>
      </c>
      <c r="B114" s="300"/>
      <c r="C114" s="87"/>
      <c r="D114" s="83"/>
      <c r="E114" s="83"/>
      <c r="F114" s="83"/>
      <c r="G114" s="83"/>
      <c r="H114" s="83"/>
      <c r="I114" s="83"/>
      <c r="J114" s="83"/>
      <c r="K114" s="83"/>
      <c r="L114" s="83"/>
      <c r="M114" s="83"/>
      <c r="N114" s="83"/>
      <c r="O114" s="83"/>
      <c r="P114" s="83"/>
      <c r="Q114" s="84"/>
      <c r="R114" s="35">
        <f>SUM(C114:Q114)</f>
        <v>0</v>
      </c>
      <c r="S114" s="45">
        <f t="shared" si="34"/>
        <v>0</v>
      </c>
      <c r="T114" s="85"/>
      <c r="U114" s="86"/>
      <c r="V114" s="86"/>
      <c r="W114" s="86"/>
      <c r="X114" s="86"/>
      <c r="Y114" s="86"/>
      <c r="Z114" s="86"/>
      <c r="AA114" s="86"/>
      <c r="AB114" s="12">
        <f>SUM(T114:AA114)</f>
        <v>0</v>
      </c>
      <c r="AC114" s="1"/>
    </row>
    <row r="115" spans="1:29" ht="27.95" customHeight="1" x14ac:dyDescent="0.2">
      <c r="A115" s="299" t="s">
        <v>97</v>
      </c>
      <c r="B115" s="300"/>
      <c r="C115" s="87"/>
      <c r="D115" s="83"/>
      <c r="E115" s="83"/>
      <c r="F115" s="83"/>
      <c r="G115" s="83"/>
      <c r="H115" s="83"/>
      <c r="I115" s="83"/>
      <c r="J115" s="83"/>
      <c r="K115" s="83"/>
      <c r="L115" s="83"/>
      <c r="M115" s="83"/>
      <c r="N115" s="83"/>
      <c r="O115" s="83"/>
      <c r="P115" s="83"/>
      <c r="Q115" s="84"/>
      <c r="R115" s="35">
        <f>SUM(C115:Q115)</f>
        <v>0</v>
      </c>
      <c r="S115" s="45">
        <f t="shared" si="34"/>
        <v>0</v>
      </c>
      <c r="T115" s="85"/>
      <c r="U115" s="86"/>
      <c r="V115" s="86"/>
      <c r="W115" s="86"/>
      <c r="X115" s="86"/>
      <c r="Y115" s="86"/>
      <c r="Z115" s="86"/>
      <c r="AA115" s="86"/>
      <c r="AB115" s="12">
        <f>SUM(T115:AA115)</f>
        <v>0</v>
      </c>
      <c r="AC115" s="1"/>
    </row>
    <row r="116" spans="1:29" ht="27.95" customHeight="1" x14ac:dyDescent="0.2">
      <c r="A116" s="299" t="s">
        <v>98</v>
      </c>
      <c r="B116" s="300"/>
      <c r="C116" s="87"/>
      <c r="D116" s="83"/>
      <c r="E116" s="83"/>
      <c r="F116" s="83"/>
      <c r="G116" s="83"/>
      <c r="H116" s="83"/>
      <c r="I116" s="83"/>
      <c r="J116" s="83"/>
      <c r="K116" s="83"/>
      <c r="L116" s="83"/>
      <c r="M116" s="83"/>
      <c r="N116" s="83"/>
      <c r="O116" s="83"/>
      <c r="P116" s="83"/>
      <c r="Q116" s="84"/>
      <c r="R116" s="35">
        <f>SUM(C116:Q116)</f>
        <v>0</v>
      </c>
      <c r="S116" s="45">
        <f t="shared" si="34"/>
        <v>0</v>
      </c>
      <c r="T116" s="85"/>
      <c r="U116" s="86"/>
      <c r="V116" s="86"/>
      <c r="W116" s="86"/>
      <c r="X116" s="86"/>
      <c r="Y116" s="86"/>
      <c r="Z116" s="86"/>
      <c r="AA116" s="86"/>
      <c r="AB116" s="12">
        <f>SUM(T116:AA116)</f>
        <v>0</v>
      </c>
      <c r="AC116" s="1"/>
    </row>
    <row r="117" spans="1:29" ht="27.95" customHeight="1" x14ac:dyDescent="0.2">
      <c r="A117" s="105"/>
      <c r="B117" s="19" t="s">
        <v>7</v>
      </c>
      <c r="C117" s="31">
        <f>SUM(C109:C116)</f>
        <v>0</v>
      </c>
      <c r="D117" s="31">
        <f t="shared" ref="D117:Q117" si="37">SUM(D109:D116)</f>
        <v>0</v>
      </c>
      <c r="E117" s="31">
        <f t="shared" si="37"/>
        <v>0</v>
      </c>
      <c r="F117" s="31">
        <f t="shared" si="37"/>
        <v>0</v>
      </c>
      <c r="G117" s="31">
        <f t="shared" si="37"/>
        <v>0</v>
      </c>
      <c r="H117" s="31">
        <f t="shared" si="37"/>
        <v>0</v>
      </c>
      <c r="I117" s="31">
        <f t="shared" si="37"/>
        <v>0</v>
      </c>
      <c r="J117" s="31">
        <f t="shared" si="37"/>
        <v>0</v>
      </c>
      <c r="K117" s="31">
        <f t="shared" si="37"/>
        <v>0</v>
      </c>
      <c r="L117" s="31">
        <f t="shared" ref="L117" si="38">SUM(L109:L116)</f>
        <v>0</v>
      </c>
      <c r="M117" s="31">
        <f t="shared" ref="M117" si="39">SUM(M109:M116)</f>
        <v>0</v>
      </c>
      <c r="N117" s="31">
        <f t="shared" ref="N117" si="40">SUM(N109:N116)</f>
        <v>0</v>
      </c>
      <c r="O117" s="31">
        <f t="shared" ref="O117" si="41">SUM(O109:O116)</f>
        <v>0</v>
      </c>
      <c r="P117" s="31">
        <f t="shared" ref="P117" si="42">SUM(P109:P116)</f>
        <v>0</v>
      </c>
      <c r="Q117" s="31">
        <f t="shared" si="37"/>
        <v>0</v>
      </c>
      <c r="R117" s="36">
        <f>SUM(R108:R116)</f>
        <v>0</v>
      </c>
      <c r="S117" s="46">
        <f>SUM(S108:S116)</f>
        <v>0</v>
      </c>
      <c r="T117" s="65"/>
      <c r="U117" s="66"/>
      <c r="V117" s="66"/>
      <c r="W117" s="66"/>
      <c r="X117" s="66"/>
      <c r="Y117" s="66"/>
      <c r="Z117" s="66"/>
      <c r="AA117" s="66"/>
      <c r="AB117" s="21">
        <f>SUM(AB108:AB116)</f>
        <v>0</v>
      </c>
      <c r="AC117" s="1"/>
    </row>
    <row r="118" spans="1:29" ht="15" customHeight="1" x14ac:dyDescent="0.2">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c r="AB118" s="301"/>
      <c r="AC118" s="1"/>
    </row>
    <row r="119" spans="1:29" ht="27.95" customHeight="1" x14ac:dyDescent="0.2">
      <c r="A119" s="304" t="s">
        <v>99</v>
      </c>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1"/>
    </row>
    <row r="120" spans="1:29" ht="27.95" customHeight="1" x14ac:dyDescent="0.2">
      <c r="A120" s="297" t="s">
        <v>100</v>
      </c>
      <c r="B120" s="298"/>
      <c r="C120" s="88"/>
      <c r="D120" s="89"/>
      <c r="E120" s="89"/>
      <c r="F120" s="89"/>
      <c r="G120" s="89"/>
      <c r="H120" s="89"/>
      <c r="I120" s="89"/>
      <c r="J120" s="89"/>
      <c r="K120" s="89"/>
      <c r="L120" s="89"/>
      <c r="M120" s="89"/>
      <c r="N120" s="89"/>
      <c r="O120" s="89"/>
      <c r="P120" s="89"/>
      <c r="Q120" s="90"/>
      <c r="R120" s="41">
        <f>SUM(C120:Q120)</f>
        <v>0</v>
      </c>
      <c r="S120" s="45">
        <f>SUMPRODUCT($C120:$Q120, $C$12:$Q$12)</f>
        <v>0</v>
      </c>
      <c r="T120" s="101"/>
      <c r="U120" s="102"/>
      <c r="V120" s="102"/>
      <c r="W120" s="102"/>
      <c r="X120" s="102"/>
      <c r="Y120" s="102"/>
      <c r="Z120" s="102"/>
      <c r="AA120" s="102"/>
      <c r="AB120" s="26">
        <f>SUM(T120:AA120)</f>
        <v>0</v>
      </c>
      <c r="AC120" s="1"/>
    </row>
    <row r="121" spans="1:29" ht="27.95" customHeight="1" x14ac:dyDescent="0.2">
      <c r="A121" s="299" t="s">
        <v>101</v>
      </c>
      <c r="B121" s="300"/>
      <c r="C121" s="88"/>
      <c r="D121" s="89"/>
      <c r="E121" s="89"/>
      <c r="F121" s="89"/>
      <c r="G121" s="89"/>
      <c r="H121" s="89"/>
      <c r="I121" s="89"/>
      <c r="J121" s="89"/>
      <c r="K121" s="89"/>
      <c r="L121" s="89"/>
      <c r="M121" s="89"/>
      <c r="N121" s="89"/>
      <c r="O121" s="89"/>
      <c r="P121" s="89"/>
      <c r="Q121" s="90"/>
      <c r="R121" s="41">
        <f t="shared" ref="R121:R122" si="43">SUM(C121:Q121)</f>
        <v>0</v>
      </c>
      <c r="S121" s="45">
        <f>SUMPRODUCT($C121:$Q121, $C$12:$Q$12)</f>
        <v>0</v>
      </c>
      <c r="T121" s="101"/>
      <c r="U121" s="102"/>
      <c r="V121" s="102"/>
      <c r="W121" s="102"/>
      <c r="X121" s="102"/>
      <c r="Y121" s="102"/>
      <c r="Z121" s="102"/>
      <c r="AA121" s="102"/>
      <c r="AB121" s="26">
        <f t="shared" ref="AB121:AB122" si="44">SUM(T121:AA121)</f>
        <v>0</v>
      </c>
      <c r="AC121" s="1"/>
    </row>
    <row r="122" spans="1:29" ht="27.95" customHeight="1" x14ac:dyDescent="0.2">
      <c r="A122" s="299" t="s">
        <v>102</v>
      </c>
      <c r="B122" s="300"/>
      <c r="C122" s="88"/>
      <c r="D122" s="89"/>
      <c r="E122" s="89"/>
      <c r="F122" s="89"/>
      <c r="G122" s="89"/>
      <c r="H122" s="89"/>
      <c r="I122" s="89"/>
      <c r="J122" s="89"/>
      <c r="K122" s="89"/>
      <c r="L122" s="89"/>
      <c r="M122" s="89"/>
      <c r="N122" s="89"/>
      <c r="O122" s="89"/>
      <c r="P122" s="89"/>
      <c r="Q122" s="90"/>
      <c r="R122" s="42">
        <f t="shared" si="43"/>
        <v>0</v>
      </c>
      <c r="S122" s="45">
        <f>SUMPRODUCT($C122:$Q122, $C$12:$Q$12)</f>
        <v>0</v>
      </c>
      <c r="T122" s="103"/>
      <c r="U122" s="104"/>
      <c r="V122" s="104"/>
      <c r="W122" s="104"/>
      <c r="X122" s="104"/>
      <c r="Y122" s="104"/>
      <c r="Z122" s="104"/>
      <c r="AA122" s="104"/>
      <c r="AB122" s="29">
        <f t="shared" si="44"/>
        <v>0</v>
      </c>
      <c r="AC122" s="1"/>
    </row>
    <row r="123" spans="1:29" ht="27.95" customHeight="1" x14ac:dyDescent="0.2">
      <c r="A123" s="105"/>
      <c r="B123" s="19" t="s">
        <v>7</v>
      </c>
      <c r="C123" s="31">
        <f>SUM(C120:C122)</f>
        <v>0</v>
      </c>
      <c r="D123" s="31">
        <f t="shared" ref="D123:Q123" si="45">SUM(D120:D122)</f>
        <v>0</v>
      </c>
      <c r="E123" s="31">
        <f t="shared" si="45"/>
        <v>0</v>
      </c>
      <c r="F123" s="31">
        <f t="shared" si="45"/>
        <v>0</v>
      </c>
      <c r="G123" s="31">
        <f t="shared" si="45"/>
        <v>0</v>
      </c>
      <c r="H123" s="31">
        <f t="shared" si="45"/>
        <v>0</v>
      </c>
      <c r="I123" s="31">
        <f t="shared" si="45"/>
        <v>0</v>
      </c>
      <c r="J123" s="31">
        <f t="shared" si="45"/>
        <v>0</v>
      </c>
      <c r="K123" s="31">
        <f t="shared" si="45"/>
        <v>0</v>
      </c>
      <c r="L123" s="31">
        <f t="shared" ref="L123" si="46">SUM(L120:L122)</f>
        <v>0</v>
      </c>
      <c r="M123" s="31">
        <f t="shared" ref="M123" si="47">SUM(M120:M122)</f>
        <v>0</v>
      </c>
      <c r="N123" s="31">
        <f t="shared" ref="N123" si="48">SUM(N120:N122)</f>
        <v>0</v>
      </c>
      <c r="O123" s="31">
        <f t="shared" ref="O123" si="49">SUM(O120:O122)</f>
        <v>0</v>
      </c>
      <c r="P123" s="31">
        <f t="shared" ref="P123" si="50">SUM(P120:P122)</f>
        <v>0</v>
      </c>
      <c r="Q123" s="31">
        <f t="shared" si="45"/>
        <v>0</v>
      </c>
      <c r="R123" s="37">
        <f>SUM(R119:R122)</f>
        <v>0</v>
      </c>
      <c r="S123" s="47">
        <f>SUM(S119:S122)</f>
        <v>0</v>
      </c>
      <c r="T123" s="69"/>
      <c r="U123" s="70"/>
      <c r="V123" s="70"/>
      <c r="W123" s="70"/>
      <c r="X123" s="70"/>
      <c r="Y123" s="70"/>
      <c r="Z123" s="70"/>
      <c r="AA123" s="70"/>
      <c r="AB123" s="17">
        <f>SUM(AB119:AB122)</f>
        <v>0</v>
      </c>
      <c r="AC123" s="1"/>
    </row>
    <row r="124" spans="1:29" ht="15" customHeight="1" x14ac:dyDescent="0.2">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1"/>
    </row>
    <row r="125" spans="1:29" ht="27.95" customHeight="1" x14ac:dyDescent="0.2">
      <c r="A125" s="304" t="s">
        <v>103</v>
      </c>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1"/>
    </row>
    <row r="126" spans="1:29" ht="27.95" customHeight="1" x14ac:dyDescent="0.2">
      <c r="A126" s="306" t="s">
        <v>104</v>
      </c>
      <c r="B126" s="307"/>
      <c r="C126" s="91"/>
      <c r="D126" s="91"/>
      <c r="E126" s="91"/>
      <c r="F126" s="91"/>
      <c r="G126" s="91"/>
      <c r="H126" s="91"/>
      <c r="I126" s="91"/>
      <c r="J126" s="91"/>
      <c r="K126" s="91"/>
      <c r="L126" s="91"/>
      <c r="M126" s="91"/>
      <c r="N126" s="91"/>
      <c r="O126" s="91"/>
      <c r="P126" s="91"/>
      <c r="Q126" s="92"/>
      <c r="R126" s="42">
        <f>SUM(C126:Q126)</f>
        <v>0</v>
      </c>
      <c r="S126" s="45">
        <f>SUMPRODUCT($C126:$Q126, $C$12:$Q$12)</f>
        <v>0</v>
      </c>
      <c r="T126" s="103"/>
      <c r="U126" s="104"/>
      <c r="V126" s="104"/>
      <c r="W126" s="104"/>
      <c r="X126" s="104"/>
      <c r="Y126" s="104"/>
      <c r="Z126" s="104"/>
      <c r="AA126" s="104"/>
      <c r="AB126" s="29">
        <f>SUM(T126:AA126)</f>
        <v>0</v>
      </c>
      <c r="AC126" s="1"/>
    </row>
    <row r="127" spans="1:29" ht="27.95" customHeight="1" x14ac:dyDescent="0.2">
      <c r="A127" s="296" t="s">
        <v>105</v>
      </c>
      <c r="B127" s="296"/>
      <c r="C127" s="296"/>
      <c r="D127" s="296"/>
      <c r="E127" s="296"/>
      <c r="F127" s="296"/>
      <c r="G127" s="296"/>
      <c r="H127" s="296"/>
      <c r="I127" s="296"/>
      <c r="J127" s="296"/>
      <c r="K127" s="296"/>
      <c r="L127" s="296"/>
      <c r="M127" s="296"/>
      <c r="N127" s="296"/>
      <c r="O127" s="296"/>
      <c r="P127" s="296"/>
      <c r="Q127" s="296"/>
      <c r="R127" s="296"/>
      <c r="S127" s="296"/>
      <c r="T127" s="296"/>
      <c r="U127" s="296"/>
      <c r="V127" s="296"/>
      <c r="W127" s="296"/>
      <c r="X127" s="296"/>
      <c r="Y127" s="296"/>
      <c r="Z127" s="296"/>
      <c r="AA127" s="296"/>
      <c r="AB127" s="296"/>
      <c r="AC127" s="1"/>
    </row>
    <row r="128" spans="1:29" ht="27.95" customHeight="1" x14ac:dyDescent="0.2">
      <c r="A128" s="305" t="s">
        <v>106</v>
      </c>
      <c r="B128" s="305"/>
      <c r="C128" s="93"/>
      <c r="D128" s="93"/>
      <c r="E128" s="93"/>
      <c r="F128" s="93"/>
      <c r="G128" s="93"/>
      <c r="H128" s="93"/>
      <c r="I128" s="93"/>
      <c r="J128" s="93"/>
      <c r="K128" s="93"/>
      <c r="L128" s="93"/>
      <c r="M128" s="93"/>
      <c r="N128" s="93"/>
      <c r="O128" s="93"/>
      <c r="P128" s="93"/>
      <c r="Q128" s="94"/>
      <c r="R128" s="41">
        <f>SUM(C128:Q128)</f>
        <v>0</v>
      </c>
      <c r="S128" s="45">
        <f t="shared" ref="S128:S133" si="51">SUMPRODUCT($C128:$Q128, $C$12:$Q$12)</f>
        <v>0</v>
      </c>
      <c r="T128" s="101"/>
      <c r="U128" s="102"/>
      <c r="V128" s="102"/>
      <c r="W128" s="102"/>
      <c r="X128" s="102"/>
      <c r="Y128" s="102"/>
      <c r="Z128" s="102"/>
      <c r="AA128" s="102"/>
      <c r="AB128" s="26">
        <f>SUM(T128:AA128)</f>
        <v>0</v>
      </c>
      <c r="AC128" s="1"/>
    </row>
    <row r="129" spans="1:29" ht="27.95" customHeight="1" x14ac:dyDescent="0.2">
      <c r="A129" s="302" t="s">
        <v>107</v>
      </c>
      <c r="B129" s="302"/>
      <c r="C129" s="95"/>
      <c r="D129" s="95"/>
      <c r="E129" s="95"/>
      <c r="F129" s="95"/>
      <c r="G129" s="95"/>
      <c r="H129" s="95"/>
      <c r="I129" s="95"/>
      <c r="J129" s="95"/>
      <c r="K129" s="95"/>
      <c r="L129" s="95"/>
      <c r="M129" s="95"/>
      <c r="N129" s="95"/>
      <c r="O129" s="95"/>
      <c r="P129" s="95"/>
      <c r="Q129" s="96"/>
      <c r="R129" s="41">
        <f t="shared" ref="R129:R133" si="52">SUM(C129:Q129)</f>
        <v>0</v>
      </c>
      <c r="S129" s="45">
        <f t="shared" si="51"/>
        <v>0</v>
      </c>
      <c r="T129" s="101"/>
      <c r="U129" s="102"/>
      <c r="V129" s="102"/>
      <c r="W129" s="102"/>
      <c r="X129" s="102"/>
      <c r="Y129" s="102"/>
      <c r="Z129" s="102"/>
      <c r="AA129" s="102"/>
      <c r="AB129" s="26">
        <f t="shared" ref="AB129:AB133" si="53">SUM(T129:AA129)</f>
        <v>0</v>
      </c>
      <c r="AC129" s="1"/>
    </row>
    <row r="130" spans="1:29" ht="27.95" customHeight="1" x14ac:dyDescent="0.2">
      <c r="A130" s="303" t="s">
        <v>108</v>
      </c>
      <c r="B130" s="303"/>
      <c r="C130" s="97"/>
      <c r="D130" s="97"/>
      <c r="E130" s="97"/>
      <c r="F130" s="97"/>
      <c r="G130" s="97"/>
      <c r="H130" s="97"/>
      <c r="I130" s="97"/>
      <c r="J130" s="97"/>
      <c r="K130" s="97"/>
      <c r="L130" s="97"/>
      <c r="M130" s="97"/>
      <c r="N130" s="97"/>
      <c r="O130" s="97"/>
      <c r="P130" s="97"/>
      <c r="Q130" s="98"/>
      <c r="R130" s="41">
        <f t="shared" si="52"/>
        <v>0</v>
      </c>
      <c r="S130" s="45">
        <f t="shared" si="51"/>
        <v>0</v>
      </c>
      <c r="T130" s="101"/>
      <c r="U130" s="102"/>
      <c r="V130" s="102"/>
      <c r="W130" s="102"/>
      <c r="X130" s="102"/>
      <c r="Y130" s="102"/>
      <c r="Z130" s="102"/>
      <c r="AA130" s="102"/>
      <c r="AB130" s="26">
        <f t="shared" si="53"/>
        <v>0</v>
      </c>
      <c r="AC130" s="1"/>
    </row>
    <row r="131" spans="1:29" ht="27.95" customHeight="1" x14ac:dyDescent="0.2">
      <c r="A131" s="303" t="s">
        <v>109</v>
      </c>
      <c r="B131" s="303"/>
      <c r="C131" s="97"/>
      <c r="D131" s="97"/>
      <c r="E131" s="97"/>
      <c r="F131" s="97"/>
      <c r="G131" s="97"/>
      <c r="H131" s="97"/>
      <c r="I131" s="97"/>
      <c r="J131" s="97"/>
      <c r="K131" s="97"/>
      <c r="L131" s="97"/>
      <c r="M131" s="97"/>
      <c r="N131" s="97"/>
      <c r="O131" s="97"/>
      <c r="P131" s="97"/>
      <c r="Q131" s="98"/>
      <c r="R131" s="41">
        <f t="shared" si="52"/>
        <v>0</v>
      </c>
      <c r="S131" s="45">
        <f t="shared" si="51"/>
        <v>0</v>
      </c>
      <c r="T131" s="101"/>
      <c r="U131" s="102"/>
      <c r="V131" s="102"/>
      <c r="W131" s="102"/>
      <c r="X131" s="102"/>
      <c r="Y131" s="102"/>
      <c r="Z131" s="102"/>
      <c r="AA131" s="102"/>
      <c r="AB131" s="26">
        <f t="shared" si="53"/>
        <v>0</v>
      </c>
      <c r="AC131" s="1"/>
    </row>
    <row r="132" spans="1:29" ht="27.95" customHeight="1" x14ac:dyDescent="0.2">
      <c r="A132" s="303" t="s">
        <v>111</v>
      </c>
      <c r="B132" s="303"/>
      <c r="C132" s="97"/>
      <c r="D132" s="99"/>
      <c r="E132" s="99"/>
      <c r="F132" s="99"/>
      <c r="G132" s="99"/>
      <c r="H132" s="99"/>
      <c r="I132" s="99"/>
      <c r="J132" s="99"/>
      <c r="K132" s="99"/>
      <c r="L132" s="99"/>
      <c r="M132" s="99"/>
      <c r="N132" s="99"/>
      <c r="O132" s="99"/>
      <c r="P132" s="99"/>
      <c r="Q132" s="100"/>
      <c r="R132" s="41">
        <f t="shared" si="52"/>
        <v>0</v>
      </c>
      <c r="S132" s="45">
        <f t="shared" si="51"/>
        <v>0</v>
      </c>
      <c r="T132" s="101"/>
      <c r="U132" s="102"/>
      <c r="V132" s="102"/>
      <c r="W132" s="102"/>
      <c r="X132" s="102"/>
      <c r="Y132" s="102"/>
      <c r="Z132" s="102"/>
      <c r="AA132" s="102"/>
      <c r="AB132" s="26">
        <f t="shared" si="53"/>
        <v>0</v>
      </c>
      <c r="AC132" s="1"/>
    </row>
    <row r="133" spans="1:29" ht="27.95" customHeight="1" x14ac:dyDescent="0.2">
      <c r="A133" s="303" t="s">
        <v>110</v>
      </c>
      <c r="B133" s="303"/>
      <c r="C133" s="97"/>
      <c r="D133" s="97"/>
      <c r="E133" s="97"/>
      <c r="F133" s="97"/>
      <c r="G133" s="97"/>
      <c r="H133" s="97"/>
      <c r="I133" s="97"/>
      <c r="J133" s="97"/>
      <c r="K133" s="97"/>
      <c r="L133" s="97"/>
      <c r="M133" s="97"/>
      <c r="N133" s="97"/>
      <c r="O133" s="97"/>
      <c r="P133" s="97"/>
      <c r="Q133" s="98"/>
      <c r="R133" s="41">
        <f t="shared" si="52"/>
        <v>0</v>
      </c>
      <c r="S133" s="45">
        <f t="shared" si="51"/>
        <v>0</v>
      </c>
      <c r="T133" s="103"/>
      <c r="U133" s="104"/>
      <c r="V133" s="104"/>
      <c r="W133" s="104"/>
      <c r="X133" s="104"/>
      <c r="Y133" s="104"/>
      <c r="Z133" s="104"/>
      <c r="AA133" s="104"/>
      <c r="AB133" s="29">
        <f t="shared" si="53"/>
        <v>0</v>
      </c>
      <c r="AC133" s="1"/>
    </row>
    <row r="134" spans="1:29" ht="27.95" customHeight="1" x14ac:dyDescent="0.2">
      <c r="A134" s="105"/>
      <c r="B134" s="19" t="s">
        <v>7</v>
      </c>
      <c r="C134" s="52">
        <f>SUM(C126:C133)</f>
        <v>0</v>
      </c>
      <c r="D134" s="52">
        <f t="shared" ref="D134:Q134" si="54">SUM(D126:D133)</f>
        <v>0</v>
      </c>
      <c r="E134" s="52">
        <f t="shared" si="54"/>
        <v>0</v>
      </c>
      <c r="F134" s="52">
        <f t="shared" si="54"/>
        <v>0</v>
      </c>
      <c r="G134" s="52">
        <f t="shared" si="54"/>
        <v>0</v>
      </c>
      <c r="H134" s="52">
        <f t="shared" si="54"/>
        <v>0</v>
      </c>
      <c r="I134" s="52">
        <f t="shared" si="54"/>
        <v>0</v>
      </c>
      <c r="J134" s="52">
        <f t="shared" si="54"/>
        <v>0</v>
      </c>
      <c r="K134" s="52">
        <f t="shared" si="54"/>
        <v>0</v>
      </c>
      <c r="L134" s="52">
        <f t="shared" ref="L134" si="55">SUM(L126:L133)</f>
        <v>0</v>
      </c>
      <c r="M134" s="52">
        <f t="shared" ref="M134" si="56">SUM(M126:M133)</f>
        <v>0</v>
      </c>
      <c r="N134" s="52">
        <f t="shared" ref="N134" si="57">SUM(N126:N133)</f>
        <v>0</v>
      </c>
      <c r="O134" s="52">
        <f t="shared" ref="O134" si="58">SUM(O126:O133)</f>
        <v>0</v>
      </c>
      <c r="P134" s="52">
        <f t="shared" ref="P134" si="59">SUM(P126:P133)</f>
        <v>0</v>
      </c>
      <c r="Q134" s="52">
        <f t="shared" si="54"/>
        <v>0</v>
      </c>
      <c r="R134" s="36">
        <f>SUM(R126:R133)</f>
        <v>0</v>
      </c>
      <c r="S134" s="46">
        <f>SUM(S126:S133)</f>
        <v>0</v>
      </c>
      <c r="T134" s="71"/>
      <c r="U134" s="72"/>
      <c r="V134" s="72"/>
      <c r="W134" s="72"/>
      <c r="X134" s="72"/>
      <c r="Y134" s="72"/>
      <c r="Z134" s="72"/>
      <c r="AA134" s="72"/>
      <c r="AB134" s="20">
        <f>SUM(AB126:AB133)</f>
        <v>0</v>
      </c>
      <c r="AC134" s="1"/>
    </row>
    <row r="135" spans="1:29" ht="15" customHeight="1" x14ac:dyDescent="0.2">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c r="AB135" s="301"/>
      <c r="AC135" s="1"/>
    </row>
    <row r="136" spans="1:29" ht="27.95" customHeight="1" x14ac:dyDescent="0.2">
      <c r="A136" s="304" t="s">
        <v>112</v>
      </c>
      <c r="B136" s="304"/>
      <c r="C136" s="304"/>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1"/>
    </row>
    <row r="137" spans="1:29" ht="27.95" customHeight="1" x14ac:dyDescent="0.2">
      <c r="A137" s="297" t="s">
        <v>113</v>
      </c>
      <c r="B137" s="298"/>
      <c r="C137" s="88"/>
      <c r="D137" s="89"/>
      <c r="E137" s="89"/>
      <c r="F137" s="89"/>
      <c r="G137" s="89"/>
      <c r="H137" s="89"/>
      <c r="I137" s="89"/>
      <c r="J137" s="89"/>
      <c r="K137" s="89"/>
      <c r="L137" s="89"/>
      <c r="M137" s="89"/>
      <c r="N137" s="89"/>
      <c r="O137" s="89"/>
      <c r="P137" s="89"/>
      <c r="Q137" s="90"/>
      <c r="R137" s="41">
        <f>SUM(C137:Q137)</f>
        <v>0</v>
      </c>
      <c r="S137" s="45">
        <f>SUMPRODUCT($C137:$Q137, $C$12:$Q$12)</f>
        <v>0</v>
      </c>
      <c r="T137" s="101"/>
      <c r="U137" s="102"/>
      <c r="V137" s="102"/>
      <c r="W137" s="102"/>
      <c r="X137" s="102"/>
      <c r="Y137" s="102"/>
      <c r="Z137" s="102"/>
      <c r="AA137" s="102"/>
      <c r="AB137" s="26">
        <f>SUM(T137:AA137)</f>
        <v>0</v>
      </c>
      <c r="AC137" s="1"/>
    </row>
    <row r="138" spans="1:29" ht="27.95" customHeight="1" x14ac:dyDescent="0.2">
      <c r="A138" s="299" t="s">
        <v>114</v>
      </c>
      <c r="B138" s="300"/>
      <c r="C138" s="88"/>
      <c r="D138" s="89"/>
      <c r="E138" s="89"/>
      <c r="F138" s="89"/>
      <c r="G138" s="89"/>
      <c r="H138" s="89"/>
      <c r="I138" s="89"/>
      <c r="J138" s="89"/>
      <c r="K138" s="89"/>
      <c r="L138" s="89"/>
      <c r="M138" s="89"/>
      <c r="N138" s="89"/>
      <c r="O138" s="89"/>
      <c r="P138" s="89"/>
      <c r="Q138" s="90"/>
      <c r="R138" s="41">
        <f t="shared" ref="R138" si="60">SUM(C138:Q138)</f>
        <v>0</v>
      </c>
      <c r="S138" s="45">
        <f>SUMPRODUCT($C138:$Q138, $C$12:$Q$12)</f>
        <v>0</v>
      </c>
      <c r="T138" s="101"/>
      <c r="U138" s="102"/>
      <c r="V138" s="102"/>
      <c r="W138" s="102"/>
      <c r="X138" s="102"/>
      <c r="Y138" s="102"/>
      <c r="Z138" s="102"/>
      <c r="AA138" s="102"/>
      <c r="AB138" s="26">
        <f t="shared" ref="AB138" si="61">SUM(T138:AA138)</f>
        <v>0</v>
      </c>
      <c r="AC138" s="1"/>
    </row>
    <row r="139" spans="1:29" ht="27.95" customHeight="1" x14ac:dyDescent="0.2">
      <c r="A139" s="105"/>
      <c r="B139" s="19" t="s">
        <v>7</v>
      </c>
      <c r="C139" s="31">
        <f>SUM(C137:C138)</f>
        <v>0</v>
      </c>
      <c r="D139" s="31">
        <f t="shared" ref="D139:Q139" si="62">SUM(D137:D138)</f>
        <v>0</v>
      </c>
      <c r="E139" s="31">
        <f t="shared" si="62"/>
        <v>0</v>
      </c>
      <c r="F139" s="31">
        <f t="shared" si="62"/>
        <v>0</v>
      </c>
      <c r="G139" s="31">
        <f t="shared" si="62"/>
        <v>0</v>
      </c>
      <c r="H139" s="31">
        <f t="shared" si="62"/>
        <v>0</v>
      </c>
      <c r="I139" s="31">
        <f t="shared" si="62"/>
        <v>0</v>
      </c>
      <c r="J139" s="31">
        <f t="shared" si="62"/>
        <v>0</v>
      </c>
      <c r="K139" s="31">
        <f t="shared" si="62"/>
        <v>0</v>
      </c>
      <c r="L139" s="31">
        <f t="shared" ref="L139" si="63">SUM(L137:L138)</f>
        <v>0</v>
      </c>
      <c r="M139" s="31">
        <f t="shared" ref="M139" si="64">SUM(M137:M138)</f>
        <v>0</v>
      </c>
      <c r="N139" s="31">
        <f t="shared" ref="N139" si="65">SUM(N137:N138)</f>
        <v>0</v>
      </c>
      <c r="O139" s="31">
        <f t="shared" ref="O139" si="66">SUM(O137:O138)</f>
        <v>0</v>
      </c>
      <c r="P139" s="31">
        <f t="shared" ref="P139" si="67">SUM(P137:P138)</f>
        <v>0</v>
      </c>
      <c r="Q139" s="31">
        <f t="shared" si="62"/>
        <v>0</v>
      </c>
      <c r="R139" s="37">
        <f>SUM(R136:R138)</f>
        <v>0</v>
      </c>
      <c r="S139" s="47">
        <f>SUM(S136:S138)</f>
        <v>0</v>
      </c>
      <c r="T139" s="69"/>
      <c r="U139" s="70"/>
      <c r="V139" s="70"/>
      <c r="W139" s="70"/>
      <c r="X139" s="70"/>
      <c r="Y139" s="70"/>
      <c r="Z139" s="70"/>
      <c r="AA139" s="70"/>
      <c r="AB139" s="17">
        <f>SUM(AB136:AB138)</f>
        <v>0</v>
      </c>
      <c r="AC139" s="1"/>
    </row>
    <row r="140" spans="1:29" ht="15" customHeight="1" x14ac:dyDescent="0.2">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c r="AB140" s="301"/>
      <c r="AC140" s="1"/>
    </row>
    <row r="141" spans="1:29" ht="27.95" customHeight="1" x14ac:dyDescent="0.2">
      <c r="A141" s="304" t="s">
        <v>115</v>
      </c>
      <c r="B141" s="304"/>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1"/>
    </row>
    <row r="142" spans="1:29" ht="27.95" customHeight="1" x14ac:dyDescent="0.2">
      <c r="A142" s="297" t="s">
        <v>116</v>
      </c>
      <c r="B142" s="298"/>
      <c r="C142" s="88"/>
      <c r="D142" s="89"/>
      <c r="E142" s="89"/>
      <c r="F142" s="89"/>
      <c r="G142" s="89"/>
      <c r="H142" s="89"/>
      <c r="I142" s="89"/>
      <c r="J142" s="89"/>
      <c r="K142" s="89"/>
      <c r="L142" s="89"/>
      <c r="M142" s="89"/>
      <c r="N142" s="89"/>
      <c r="O142" s="89"/>
      <c r="P142" s="89"/>
      <c r="Q142" s="90"/>
      <c r="R142" s="41">
        <f>SUM(C142:Q142)</f>
        <v>0</v>
      </c>
      <c r="S142" s="45">
        <f>SUMPRODUCT($C142:$Q142, $C$12:$Q$12)</f>
        <v>0</v>
      </c>
      <c r="T142" s="101"/>
      <c r="U142" s="102"/>
      <c r="V142" s="102"/>
      <c r="W142" s="102"/>
      <c r="X142" s="102"/>
      <c r="Y142" s="102"/>
      <c r="Z142" s="102"/>
      <c r="AA142" s="102"/>
      <c r="AB142" s="26">
        <f>SUM(T142:AA142)</f>
        <v>0</v>
      </c>
      <c r="AC142" s="1"/>
    </row>
    <row r="143" spans="1:29" ht="27.95" customHeight="1" x14ac:dyDescent="0.2">
      <c r="A143" s="299" t="s">
        <v>117</v>
      </c>
      <c r="B143" s="300"/>
      <c r="C143" s="88"/>
      <c r="D143" s="89"/>
      <c r="E143" s="89"/>
      <c r="F143" s="89"/>
      <c r="G143" s="89"/>
      <c r="H143" s="89"/>
      <c r="I143" s="89"/>
      <c r="J143" s="89"/>
      <c r="K143" s="89"/>
      <c r="L143" s="89"/>
      <c r="M143" s="89"/>
      <c r="N143" s="89"/>
      <c r="O143" s="89"/>
      <c r="P143" s="89"/>
      <c r="Q143" s="90"/>
      <c r="R143" s="41"/>
      <c r="S143" s="45">
        <f>SUMPRODUCT($C143:$Q143, $C$12:$Q$12)</f>
        <v>0</v>
      </c>
      <c r="T143" s="101"/>
      <c r="U143" s="102"/>
      <c r="V143" s="102"/>
      <c r="W143" s="102"/>
      <c r="X143" s="102"/>
      <c r="Y143" s="102"/>
      <c r="Z143" s="102"/>
      <c r="AA143" s="102"/>
      <c r="AB143" s="26"/>
      <c r="AC143" s="1"/>
    </row>
    <row r="144" spans="1:29" ht="27.95" customHeight="1" x14ac:dyDescent="0.2">
      <c r="A144" s="299" t="s">
        <v>118</v>
      </c>
      <c r="B144" s="300"/>
      <c r="C144" s="87"/>
      <c r="D144" s="83"/>
      <c r="E144" s="83"/>
      <c r="F144" s="83"/>
      <c r="G144" s="83"/>
      <c r="H144" s="83"/>
      <c r="I144" s="83"/>
      <c r="J144" s="83"/>
      <c r="K144" s="83"/>
      <c r="L144" s="83"/>
      <c r="M144" s="83"/>
      <c r="N144" s="83"/>
      <c r="O144" s="83"/>
      <c r="P144" s="83"/>
      <c r="Q144" s="84"/>
      <c r="R144" s="35">
        <f>SUM(C144:Q144)</f>
        <v>0</v>
      </c>
      <c r="S144" s="45">
        <f>SUMPRODUCT($C144:$Q144, $C$12:$Q$12)</f>
        <v>0</v>
      </c>
      <c r="T144" s="85"/>
      <c r="U144" s="86"/>
      <c r="V144" s="86"/>
      <c r="W144" s="86"/>
      <c r="X144" s="86"/>
      <c r="Y144" s="86"/>
      <c r="Z144" s="86"/>
      <c r="AA144" s="86"/>
      <c r="AB144" s="12">
        <f>SUM(T144:AA144)</f>
        <v>0</v>
      </c>
      <c r="AC144" s="1"/>
    </row>
    <row r="145" spans="1:29" ht="27.95" customHeight="1" x14ac:dyDescent="0.2">
      <c r="A145" s="299" t="s">
        <v>119</v>
      </c>
      <c r="B145" s="300"/>
      <c r="C145" s="87"/>
      <c r="D145" s="83"/>
      <c r="E145" s="83"/>
      <c r="F145" s="83"/>
      <c r="G145" s="83"/>
      <c r="H145" s="83"/>
      <c r="I145" s="83"/>
      <c r="J145" s="83"/>
      <c r="K145" s="83"/>
      <c r="L145" s="83"/>
      <c r="M145" s="83"/>
      <c r="N145" s="83"/>
      <c r="O145" s="83"/>
      <c r="P145" s="83"/>
      <c r="Q145" s="84"/>
      <c r="R145" s="35">
        <f>SUM(C145:Q145)</f>
        <v>0</v>
      </c>
      <c r="S145" s="45">
        <f>SUMPRODUCT($C145:$Q145, $C$12:$Q$12)</f>
        <v>0</v>
      </c>
      <c r="T145" s="85"/>
      <c r="U145" s="86"/>
      <c r="V145" s="86"/>
      <c r="W145" s="86"/>
      <c r="X145" s="86"/>
      <c r="Y145" s="86"/>
      <c r="Z145" s="86"/>
      <c r="AA145" s="86"/>
      <c r="AB145" s="12">
        <f>SUM(T145:AA145)</f>
        <v>0</v>
      </c>
      <c r="AC145" s="1"/>
    </row>
    <row r="146" spans="1:29" ht="27.95" customHeight="1" x14ac:dyDescent="0.2">
      <c r="A146" s="299" t="s">
        <v>120</v>
      </c>
      <c r="B146" s="300"/>
      <c r="C146" s="87"/>
      <c r="D146" s="83"/>
      <c r="E146" s="83"/>
      <c r="F146" s="83"/>
      <c r="G146" s="83"/>
      <c r="H146" s="83"/>
      <c r="I146" s="83"/>
      <c r="J146" s="83"/>
      <c r="K146" s="83"/>
      <c r="L146" s="83"/>
      <c r="M146" s="83"/>
      <c r="N146" s="83"/>
      <c r="O146" s="83"/>
      <c r="P146" s="83"/>
      <c r="Q146" s="84"/>
      <c r="R146" s="35">
        <f>SUM(C146:Q146)</f>
        <v>0</v>
      </c>
      <c r="S146" s="45">
        <f>SUMPRODUCT($C146:$Q146, $C$12:$Q$12)</f>
        <v>0</v>
      </c>
      <c r="T146" s="85"/>
      <c r="U146" s="86"/>
      <c r="V146" s="86"/>
      <c r="W146" s="86"/>
      <c r="X146" s="86"/>
      <c r="Y146" s="86"/>
      <c r="Z146" s="86"/>
      <c r="AA146" s="86"/>
      <c r="AB146" s="12">
        <f>SUM(T146:AA146)</f>
        <v>0</v>
      </c>
      <c r="AC146" s="1"/>
    </row>
    <row r="147" spans="1:29" ht="27.95" customHeight="1" x14ac:dyDescent="0.2">
      <c r="A147" s="105"/>
      <c r="B147" s="19" t="s">
        <v>7</v>
      </c>
      <c r="C147" s="31">
        <f>SUM(C142:C146)</f>
        <v>0</v>
      </c>
      <c r="D147" s="31">
        <f t="shared" ref="D147:Q147" si="68">SUM(D142:D146)</f>
        <v>0</v>
      </c>
      <c r="E147" s="31">
        <f t="shared" si="68"/>
        <v>0</v>
      </c>
      <c r="F147" s="31">
        <f t="shared" si="68"/>
        <v>0</v>
      </c>
      <c r="G147" s="31">
        <f t="shared" si="68"/>
        <v>0</v>
      </c>
      <c r="H147" s="31">
        <f t="shared" si="68"/>
        <v>0</v>
      </c>
      <c r="I147" s="31">
        <f t="shared" si="68"/>
        <v>0</v>
      </c>
      <c r="J147" s="31">
        <f t="shared" si="68"/>
        <v>0</v>
      </c>
      <c r="K147" s="31">
        <f t="shared" si="68"/>
        <v>0</v>
      </c>
      <c r="L147" s="31">
        <f t="shared" ref="L147" si="69">SUM(L142:L146)</f>
        <v>0</v>
      </c>
      <c r="M147" s="31">
        <f t="shared" ref="M147" si="70">SUM(M142:M146)</f>
        <v>0</v>
      </c>
      <c r="N147" s="31">
        <f t="shared" ref="N147" si="71">SUM(N142:N146)</f>
        <v>0</v>
      </c>
      <c r="O147" s="31">
        <f t="shared" ref="O147" si="72">SUM(O142:O146)</f>
        <v>0</v>
      </c>
      <c r="P147" s="31">
        <f t="shared" ref="P147" si="73">SUM(P142:P146)</f>
        <v>0</v>
      </c>
      <c r="Q147" s="31">
        <f t="shared" si="68"/>
        <v>0</v>
      </c>
      <c r="R147" s="36">
        <f>SUM(R141:R146)</f>
        <v>0</v>
      </c>
      <c r="S147" s="46">
        <f>SUM(S141:S146)</f>
        <v>0</v>
      </c>
      <c r="T147" s="65"/>
      <c r="U147" s="66"/>
      <c r="V147" s="66"/>
      <c r="W147" s="66"/>
      <c r="X147" s="66"/>
      <c r="Y147" s="66"/>
      <c r="Z147" s="66"/>
      <c r="AA147" s="66"/>
      <c r="AB147" s="21">
        <f>SUM(AB141:AB146)</f>
        <v>0</v>
      </c>
      <c r="AC147" s="1"/>
    </row>
    <row r="148" spans="1:29" ht="15" customHeight="1" x14ac:dyDescent="0.2">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c r="AB148" s="301"/>
      <c r="AC148" s="1"/>
    </row>
    <row r="149" spans="1:29" ht="28.5" customHeight="1" x14ac:dyDescent="0.2">
      <c r="A149" s="4"/>
      <c r="B149" s="59"/>
      <c r="C149" s="5"/>
      <c r="D149" s="5"/>
      <c r="E149" s="73"/>
      <c r="F149" s="73"/>
      <c r="G149" s="73"/>
      <c r="H149" s="73"/>
      <c r="I149" s="73"/>
      <c r="J149" s="73"/>
      <c r="K149" s="5"/>
      <c r="L149" s="73"/>
      <c r="M149" s="73"/>
      <c r="N149" s="73"/>
      <c r="O149" s="73"/>
      <c r="P149" s="5"/>
      <c r="Q149" s="13"/>
      <c r="R149" s="35"/>
      <c r="S149" s="51">
        <f t="shared" ref="S149" si="74">SUMPRODUCT($C149:$Q149, $C$5:$Q$5)</f>
        <v>0</v>
      </c>
      <c r="T149" s="63"/>
      <c r="U149" s="64"/>
      <c r="V149" s="64"/>
      <c r="W149" s="64"/>
      <c r="X149" s="64"/>
      <c r="Y149" s="64"/>
      <c r="Z149" s="64"/>
      <c r="AA149" s="64"/>
      <c r="AB149" s="12">
        <f t="shared" ref="AB149" si="75">SUM(T149:AA149)</f>
        <v>0</v>
      </c>
      <c r="AC149" s="1"/>
    </row>
    <row r="150" spans="1:29" ht="14.25" customHeight="1" x14ac:dyDescent="0.2">
      <c r="A150" s="62"/>
      <c r="B150" s="10" t="s">
        <v>6</v>
      </c>
      <c r="C150" s="9">
        <f>C20+C27+C98+C106+C117+C123+C134+C139+C147</f>
        <v>0</v>
      </c>
      <c r="D150" s="9">
        <f t="shared" ref="D150:Q150" si="76">D20+D27+D98+D106+D117+D123+D134+D139+D147</f>
        <v>0</v>
      </c>
      <c r="E150" s="9">
        <f t="shared" si="76"/>
        <v>0</v>
      </c>
      <c r="F150" s="9">
        <f t="shared" si="76"/>
        <v>0</v>
      </c>
      <c r="G150" s="9">
        <f t="shared" si="76"/>
        <v>0</v>
      </c>
      <c r="H150" s="9">
        <f t="shared" si="76"/>
        <v>0</v>
      </c>
      <c r="I150" s="9">
        <f t="shared" si="76"/>
        <v>0</v>
      </c>
      <c r="J150" s="9">
        <f t="shared" si="76"/>
        <v>0</v>
      </c>
      <c r="K150" s="9">
        <f t="shared" si="76"/>
        <v>0</v>
      </c>
      <c r="L150" s="9">
        <f t="shared" ref="L150:P150" si="77">L20+L27+L98+L106+L117+L123+L134+L139+L147</f>
        <v>0</v>
      </c>
      <c r="M150" s="9">
        <f t="shared" si="77"/>
        <v>0</v>
      </c>
      <c r="N150" s="9">
        <f t="shared" si="77"/>
        <v>0</v>
      </c>
      <c r="O150" s="9">
        <f t="shared" si="77"/>
        <v>0</v>
      </c>
      <c r="P150" s="9">
        <f t="shared" si="77"/>
        <v>0</v>
      </c>
      <c r="Q150" s="33">
        <f t="shared" si="76"/>
        <v>0</v>
      </c>
      <c r="R150" s="54">
        <f>R20+R27+R98+R106+R117+R123+R134+R139+R147</f>
        <v>0</v>
      </c>
      <c r="S150" s="46">
        <f>S20+S27+S98+S106+S117+S123+S134+S139+S147</f>
        <v>0</v>
      </c>
      <c r="T150" s="74">
        <f t="shared" ref="T150:AA150" si="78">SUM(T15:T149)</f>
        <v>0</v>
      </c>
      <c r="U150" s="75">
        <f t="shared" si="78"/>
        <v>0</v>
      </c>
      <c r="V150" s="75">
        <f t="shared" si="78"/>
        <v>0</v>
      </c>
      <c r="W150" s="75">
        <f t="shared" si="78"/>
        <v>0</v>
      </c>
      <c r="X150" s="75">
        <f t="shared" si="78"/>
        <v>0</v>
      </c>
      <c r="Y150" s="75">
        <f t="shared" si="78"/>
        <v>0</v>
      </c>
      <c r="Z150" s="75">
        <f t="shared" si="78"/>
        <v>0</v>
      </c>
      <c r="AA150" s="75">
        <f t="shared" si="78"/>
        <v>0</v>
      </c>
      <c r="AB150" s="18">
        <f t="shared" ref="AB150" si="79">AB20+AB27+AB98+AB106+AB117+AB123+AB134+AB139+AB147</f>
        <v>0</v>
      </c>
      <c r="AC150" s="3"/>
    </row>
    <row r="151" spans="1:29" ht="14.25" customHeight="1" x14ac:dyDescent="0.2">
      <c r="A151" s="335"/>
      <c r="B151" s="336"/>
      <c r="C151" s="336"/>
      <c r="D151" s="336"/>
      <c r="E151" s="336"/>
      <c r="F151" s="336"/>
      <c r="G151" s="336"/>
      <c r="H151" s="336"/>
      <c r="I151" s="336"/>
      <c r="J151" s="336"/>
      <c r="K151" s="336"/>
      <c r="L151" s="336"/>
      <c r="M151" s="336"/>
      <c r="N151" s="336"/>
      <c r="O151" s="336"/>
      <c r="P151" s="336"/>
      <c r="Q151" s="336"/>
      <c r="R151" s="336"/>
      <c r="S151" s="336"/>
      <c r="T151" s="336"/>
      <c r="U151" s="336"/>
      <c r="V151" s="336"/>
      <c r="W151" s="336"/>
      <c r="X151" s="336"/>
      <c r="Y151" s="336"/>
      <c r="Z151" s="336"/>
      <c r="AA151" s="336"/>
      <c r="AB151" s="337"/>
      <c r="AC151" s="3"/>
    </row>
    <row r="152" spans="1:29" ht="14.25" customHeight="1" x14ac:dyDescent="0.2">
      <c r="A152" s="62"/>
      <c r="B152" s="10" t="s">
        <v>132</v>
      </c>
      <c r="C152" s="8">
        <f>C150*C12</f>
        <v>0</v>
      </c>
      <c r="D152" s="8">
        <f t="shared" ref="D152:Q152" si="80">D150*D12</f>
        <v>0</v>
      </c>
      <c r="E152" s="8">
        <f t="shared" si="80"/>
        <v>0</v>
      </c>
      <c r="F152" s="8">
        <f t="shared" si="80"/>
        <v>0</v>
      </c>
      <c r="G152" s="8">
        <f t="shared" si="80"/>
        <v>0</v>
      </c>
      <c r="H152" s="8">
        <f t="shared" si="80"/>
        <v>0</v>
      </c>
      <c r="I152" s="8">
        <f t="shared" si="80"/>
        <v>0</v>
      </c>
      <c r="J152" s="8">
        <f t="shared" si="80"/>
        <v>0</v>
      </c>
      <c r="K152" s="8">
        <f t="shared" si="80"/>
        <v>0</v>
      </c>
      <c r="L152" s="8">
        <f t="shared" si="80"/>
        <v>0</v>
      </c>
      <c r="M152" s="8">
        <f t="shared" si="80"/>
        <v>0</v>
      </c>
      <c r="N152" s="8">
        <f t="shared" si="80"/>
        <v>0</v>
      </c>
      <c r="O152" s="8">
        <f t="shared" si="80"/>
        <v>0</v>
      </c>
      <c r="P152" s="8">
        <f t="shared" si="80"/>
        <v>0</v>
      </c>
      <c r="Q152" s="8">
        <f t="shared" si="80"/>
        <v>0</v>
      </c>
      <c r="R152" s="53">
        <f>SUM(C152:Q152)</f>
        <v>0</v>
      </c>
      <c r="S152" s="55"/>
      <c r="T152" s="56"/>
      <c r="U152" s="11"/>
      <c r="V152" s="11"/>
      <c r="W152" s="11"/>
      <c r="X152" s="11"/>
      <c r="Y152" s="11"/>
      <c r="Z152" s="11"/>
      <c r="AA152" s="11"/>
      <c r="AB152" s="11"/>
      <c r="AC152" s="3"/>
    </row>
    <row r="153" spans="1:29" x14ac:dyDescent="0.2">
      <c r="R153"/>
      <c r="T153"/>
    </row>
    <row r="154" spans="1:29" x14ac:dyDescent="0.2">
      <c r="R154"/>
      <c r="T154"/>
    </row>
    <row r="155" spans="1:29" x14ac:dyDescent="0.2">
      <c r="R155"/>
      <c r="T155"/>
    </row>
    <row r="156" spans="1:29" x14ac:dyDescent="0.2">
      <c r="R156"/>
      <c r="T156"/>
    </row>
    <row r="157" spans="1:29" x14ac:dyDescent="0.2">
      <c r="R157"/>
      <c r="T157"/>
    </row>
    <row r="158" spans="1:29" x14ac:dyDescent="0.2">
      <c r="R158"/>
      <c r="T158"/>
    </row>
    <row r="159" spans="1:29" x14ac:dyDescent="0.2">
      <c r="R159"/>
      <c r="T159"/>
    </row>
    <row r="160" spans="1:29" x14ac:dyDescent="0.2">
      <c r="R160"/>
      <c r="T160"/>
    </row>
    <row r="161" spans="18:20" x14ac:dyDescent="0.2">
      <c r="R161"/>
      <c r="T161"/>
    </row>
    <row r="162" spans="18:20" x14ac:dyDescent="0.2">
      <c r="R162"/>
      <c r="T162"/>
    </row>
    <row r="163" spans="18:20" x14ac:dyDescent="0.2">
      <c r="R163"/>
      <c r="T163"/>
    </row>
    <row r="164" spans="18:20" x14ac:dyDescent="0.2">
      <c r="R164"/>
      <c r="T164"/>
    </row>
    <row r="165" spans="18:20" x14ac:dyDescent="0.2">
      <c r="R165"/>
      <c r="T165"/>
    </row>
    <row r="166" spans="18:20" x14ac:dyDescent="0.2">
      <c r="R166"/>
      <c r="T166"/>
    </row>
    <row r="167" spans="18:20" x14ac:dyDescent="0.2">
      <c r="R167"/>
      <c r="T167"/>
    </row>
  </sheetData>
  <sheetProtection insertColumns="0" insertRows="0" selectLockedCells="1"/>
  <mergeCells count="101">
    <mergeCell ref="A1:AC1"/>
    <mergeCell ref="A6:B6"/>
    <mergeCell ref="A7:B7"/>
    <mergeCell ref="A151:AB151"/>
    <mergeCell ref="A69:Q69"/>
    <mergeCell ref="A35:Q35"/>
    <mergeCell ref="A40:Q40"/>
    <mergeCell ref="A51:Q51"/>
    <mergeCell ref="A54:Q54"/>
    <mergeCell ref="A57:Q57"/>
    <mergeCell ref="A60:Q60"/>
    <mergeCell ref="A63:Q63"/>
    <mergeCell ref="A66:Q66"/>
    <mergeCell ref="A77:Q77"/>
    <mergeCell ref="A34:B34"/>
    <mergeCell ref="A22:AB22"/>
    <mergeCell ref="A14:AB14"/>
    <mergeCell ref="A29:AB29"/>
    <mergeCell ref="A21:AB21"/>
    <mergeCell ref="T30:AA30"/>
    <mergeCell ref="A24:B24"/>
    <mergeCell ref="A17:B17"/>
    <mergeCell ref="A18:B18"/>
    <mergeCell ref="A19:B19"/>
    <mergeCell ref="C2:Q2"/>
    <mergeCell ref="A15:B15"/>
    <mergeCell ref="A16:B16"/>
    <mergeCell ref="T86:AA86"/>
    <mergeCell ref="C86:Q86"/>
    <mergeCell ref="T82:AA82"/>
    <mergeCell ref="C82:Q82"/>
    <mergeCell ref="A82:B82"/>
    <mergeCell ref="A86:B86"/>
    <mergeCell ref="T51:AA51"/>
    <mergeCell ref="A25:B25"/>
    <mergeCell ref="A26:B26"/>
    <mergeCell ref="A30:B30"/>
    <mergeCell ref="A13:AB13"/>
    <mergeCell ref="C45:AB45"/>
    <mergeCell ref="A101:B101"/>
    <mergeCell ref="A100:AB100"/>
    <mergeCell ref="A99:AB99"/>
    <mergeCell ref="T40:AA40"/>
    <mergeCell ref="T34:AA34"/>
    <mergeCell ref="T35:AA35"/>
    <mergeCell ref="C34:Q34"/>
    <mergeCell ref="T77:AA77"/>
    <mergeCell ref="T69:AA69"/>
    <mergeCell ref="T66:AA66"/>
    <mergeCell ref="T63:AA63"/>
    <mergeCell ref="T60:AA60"/>
    <mergeCell ref="T57:AA57"/>
    <mergeCell ref="T54:AA54"/>
    <mergeCell ref="A23:B23"/>
    <mergeCell ref="T92:AA92"/>
    <mergeCell ref="C92:Q92"/>
    <mergeCell ref="A45:B45"/>
    <mergeCell ref="C30:Q30"/>
    <mergeCell ref="A108:AB108"/>
    <mergeCell ref="A109:B109"/>
    <mergeCell ref="A110:B110"/>
    <mergeCell ref="A114:B114"/>
    <mergeCell ref="A115:B115"/>
    <mergeCell ref="A103:B103"/>
    <mergeCell ref="A104:B104"/>
    <mergeCell ref="A105:B105"/>
    <mergeCell ref="A28:AB28"/>
    <mergeCell ref="A102:B102"/>
    <mergeCell ref="A118:AB118"/>
    <mergeCell ref="A120:B120"/>
    <mergeCell ref="A121:B121"/>
    <mergeCell ref="A122:B122"/>
    <mergeCell ref="A116:B116"/>
    <mergeCell ref="A111:B111"/>
    <mergeCell ref="A112:B112"/>
    <mergeCell ref="A113:B113"/>
    <mergeCell ref="A119:AB119"/>
    <mergeCell ref="A92:B92"/>
    <mergeCell ref="A142:B142"/>
    <mergeCell ref="A143:B143"/>
    <mergeCell ref="A144:B144"/>
    <mergeCell ref="A145:B145"/>
    <mergeCell ref="A146:B146"/>
    <mergeCell ref="A148:AB148"/>
    <mergeCell ref="A138:B138"/>
    <mergeCell ref="A129:B129"/>
    <mergeCell ref="A135:AB135"/>
    <mergeCell ref="A132:B132"/>
    <mergeCell ref="A127:AB127"/>
    <mergeCell ref="A136:AB136"/>
    <mergeCell ref="A137:B137"/>
    <mergeCell ref="A131:B131"/>
    <mergeCell ref="A133:B133"/>
    <mergeCell ref="A130:B130"/>
    <mergeCell ref="A140:AB140"/>
    <mergeCell ref="A128:B128"/>
    <mergeCell ref="A141:AB141"/>
    <mergeCell ref="A124:AB124"/>
    <mergeCell ref="A125:AB125"/>
    <mergeCell ref="A126:B126"/>
    <mergeCell ref="A107:AB107"/>
  </mergeCells>
  <phoneticPr fontId="7" type="noConversion"/>
  <pageMargins left="0.25" right="0.25" top="0.75" bottom="0.75" header="0.3" footer="0.3"/>
  <pageSetup paperSize="3" scale="49" fitToHeight="0" orientation="landscape" r:id="rId1"/>
  <rowBreaks count="2" manualBreakCount="2">
    <brk id="59" max="28" man="1"/>
    <brk id="107" max="2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Caltrans 10-H</vt:lpstr>
      <vt:lpstr>Task Breakdown</vt:lpstr>
      <vt:lpstr>'Caltrans 10-H'!Print_Area</vt:lpstr>
      <vt:lpstr>'Task Breakdown'!Print_Area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2023_10_26 Ackerman Amendment 9 Budget.xlsm</dc:title>
  <dc:subject/>
  <dc:creator>Maxwell.Katt</dc:creator>
  <cp:keywords/>
  <dc:description/>
  <cp:lastModifiedBy>Rygg Larsen</cp:lastModifiedBy>
  <cp:lastPrinted>2025-01-30T00:13:39Z</cp:lastPrinted>
  <dcterms:created xsi:type="dcterms:W3CDTF">2025-01-29T00:11:10Z</dcterms:created>
  <dcterms:modified xsi:type="dcterms:W3CDTF">2025-05-29T22:32:12Z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2025-01-27T10:00:00Z</vt:filetime>
  </property>
  <property fmtid="{D5CDD505-2E9C-101B-9397-08002B2CF9AE}" pid="3" name="LastSaved">
    <vt:filetime>2025-01-28T10:00:00Z</vt:filetime>
  </property>
  <property fmtid="{D5CDD505-2E9C-101B-9397-08002B2CF9AE}" pid="4" name="Producer">
    <vt:lpwstr>Microsoft: Print To PDF</vt:lpwstr>
  </property>
  <property fmtid="{D5CDD505-2E9C-101B-9397-08002B2CF9AE}" pid="5" name="MSIP_Label_defa4170-0d19-0005-0004-bc88714345d2_Enabled">
    <vt:lpwstr>true</vt:lpwstr>
  </property>
  <property fmtid="{D5CDD505-2E9C-101B-9397-08002B2CF9AE}" pid="6" name="MSIP_Label_defa4170-0d19-0005-0004-bc88714345d2_SetDate">
    <vt:lpwstr>2025-01-29T20:52:17Z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20545212-faff-42c3-9f9f-e7676c98a7a1</vt:lpwstr>
  </property>
  <property fmtid="{D5CDD505-2E9C-101B-9397-08002B2CF9AE}" pid="10" name="MSIP_Label_defa4170-0d19-0005-0004-bc88714345d2_ActionId">
    <vt:lpwstr>21710b0d-9fa1-4ef2-a9d2-397a91071b81</vt:lpwstr>
  </property>
  <property fmtid="{D5CDD505-2E9C-101B-9397-08002B2CF9AE}" pid="11" name="MSIP_Label_defa4170-0d19-0005-0004-bc88714345d2_ContentBits">
    <vt:lpwstr>0</vt:lpwstr>
  </property>
</Properties>
</file>